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ekiStanic\Documents\Libusoft Dokumenti\A Đeki\1 - 2022\GOSPODARSTVO 2022\Promet Split 2022\"/>
    </mc:Choice>
  </mc:AlternateContent>
  <xr:revisionPtr revIDLastSave="0" documentId="13_ncr:1_{6BAD0CA1-C46E-427C-B701-AB213E1E79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AD OMIŠ-SUBVENCIJE" sheetId="1" r:id="rId1"/>
    <sheet name="CJENIK 1" sheetId="3" r:id="rId2"/>
    <sheet name="CJENIK 2" sheetId="4" r:id="rId3"/>
  </sheets>
  <definedNames>
    <definedName name="_xlnm._FilterDatabase" localSheetId="0" hidden="1">'GRAD OMIŠ-SUBVENCIJE'!$A$1:$I$28</definedName>
    <definedName name="_xlnm.Print_Titles" localSheetId="0">'GRAD OMIŠ-SUBVENCIJE'!$1:$2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F14" i="1"/>
  <c r="G14" i="1" s="1"/>
  <c r="I13" i="1"/>
  <c r="F13" i="1"/>
  <c r="G13" i="1" s="1"/>
  <c r="I12" i="1"/>
  <c r="F12" i="1"/>
  <c r="G12" i="1" s="1"/>
  <c r="I11" i="1"/>
  <c r="F11" i="1"/>
  <c r="G11" i="1" s="1"/>
  <c r="I10" i="1"/>
  <c r="F10" i="1"/>
  <c r="G10" i="1" s="1"/>
  <c r="I9" i="1"/>
  <c r="F9" i="1"/>
  <c r="G9" i="1" s="1"/>
  <c r="I8" i="1"/>
  <c r="F8" i="1"/>
  <c r="G8" i="1" s="1"/>
  <c r="I7" i="1"/>
  <c r="F7" i="1"/>
  <c r="G7" i="1" s="1"/>
  <c r="I6" i="1"/>
  <c r="F6" i="1"/>
  <c r="G6" i="1" s="1"/>
  <c r="I5" i="1"/>
  <c r="F5" i="1"/>
  <c r="G5" i="1" s="1"/>
  <c r="I4" i="1"/>
  <c r="F4" i="1"/>
  <c r="G4" i="1" s="1"/>
  <c r="I3" i="1"/>
  <c r="F3" i="1"/>
  <c r="G3" i="1" s="1"/>
  <c r="I27" i="1" l="1"/>
  <c r="F27" i="1"/>
  <c r="G27" i="1" s="1"/>
  <c r="I26" i="1"/>
  <c r="F26" i="1"/>
  <c r="G26" i="1" s="1"/>
  <c r="I25" i="1"/>
  <c r="F25" i="1"/>
  <c r="G25" i="1" s="1"/>
  <c r="I24" i="1"/>
  <c r="F24" i="1"/>
  <c r="G24" i="1" s="1"/>
  <c r="I23" i="1"/>
  <c r="F23" i="1"/>
  <c r="G23" i="1" s="1"/>
  <c r="I22" i="1"/>
  <c r="F22" i="1"/>
  <c r="G22" i="1" s="1"/>
  <c r="I21" i="1"/>
  <c r="F21" i="1"/>
  <c r="G21" i="1" s="1"/>
  <c r="I20" i="1"/>
  <c r="F20" i="1"/>
  <c r="G20" i="1" s="1"/>
  <c r="I19" i="1"/>
  <c r="F19" i="1"/>
  <c r="G19" i="1" s="1"/>
  <c r="I18" i="1"/>
  <c r="F18" i="1"/>
  <c r="G18" i="1" s="1"/>
  <c r="I17" i="1"/>
  <c r="F17" i="1"/>
  <c r="G17" i="1" s="1"/>
  <c r="I16" i="1"/>
  <c r="F16" i="1"/>
  <c r="G16" i="1" s="1"/>
  <c r="I15" i="1" l="1"/>
  <c r="I28" i="1"/>
  <c r="F15" i="1"/>
  <c r="G15" i="1" s="1"/>
</calcChain>
</file>

<file path=xl/sharedStrings.xml><?xml version="1.0" encoding="utf-8"?>
<sst xmlns="http://schemas.openxmlformats.org/spreadsheetml/2006/main" count="162" uniqueCount="69">
  <si>
    <t>JLS</t>
  </si>
  <si>
    <t>UMIROVLJENICI</t>
  </si>
  <si>
    <t>NEZAPOSLENI</t>
  </si>
  <si>
    <t>OMIŠ</t>
  </si>
  <si>
    <t>VRSTA SUBVENCIJE</t>
  </si>
  <si>
    <t>SUFINANCIRANJE MZO + GRAD OMIŠ</t>
  </si>
  <si>
    <t>REDOVNA CIJENA ZA STUDENTE</t>
  </si>
  <si>
    <t>REDOVNA CIJENA ZA UČENIKE</t>
  </si>
  <si>
    <t>IZNOS</t>
  </si>
  <si>
    <t>POSTOTAK</t>
  </si>
  <si>
    <t>SUBVENCIJA JLS</t>
  </si>
  <si>
    <t>PLAĆA KORISNIK</t>
  </si>
  <si>
    <t>PUNA CIJENA</t>
  </si>
  <si>
    <t>CJENOVNI RAZRED 1</t>
  </si>
  <si>
    <t>CJENOVNI RAZRED 2</t>
  </si>
  <si>
    <t>CJENOVNI RAZRED 3</t>
  </si>
  <si>
    <t>CJENOVNI RAZRED 4</t>
  </si>
  <si>
    <t>CJENOVNI RAZRED 5</t>
  </si>
  <si>
    <t>CJENOVNI RAZRED 6</t>
  </si>
  <si>
    <t>REDOVNA CIJENA ZA NEZAPOSLENE</t>
  </si>
  <si>
    <t>REDOVNA CIJENA ZA UMIROVLJENIKE</t>
  </si>
  <si>
    <t>STUDENTI (OSTALI - NPR. NETKO TKO STUDIRA U ZAGREBU ILI ZADRU)</t>
  </si>
  <si>
    <t>75,00000/19,54545</t>
  </si>
  <si>
    <t>412,50/107,50</t>
  </si>
  <si>
    <t>RELACIJA OMIŠ-SPLIT</t>
  </si>
  <si>
    <t>CJENOVNI RAZRED/RELACIJA</t>
  </si>
  <si>
    <t>VRSTA CIJENE</t>
  </si>
  <si>
    <t>STUDENTI GRADA OMIŠA + SUČILIŠTE U SPLITU</t>
  </si>
  <si>
    <t>POVLAŠTENA CIJENA - 200,00 KN</t>
  </si>
  <si>
    <t>POVLAŠTENA CIJENA - 30,00 KN</t>
  </si>
  <si>
    <t>UČENICI (BEZ SUBVENCIJE MZO)</t>
  </si>
  <si>
    <t>NAPOMENA: Cijene označene žutom bojom odnose se na relaciju Omiš - Split</t>
  </si>
  <si>
    <t>VRSTA KARTE</t>
  </si>
  <si>
    <t>SPLIT</t>
  </si>
  <si>
    <t>SOLIN</t>
  </si>
  <si>
    <t>PODSTRANA</t>
  </si>
  <si>
    <t>KLIS</t>
  </si>
  <si>
    <t>KAŠTELA</t>
  </si>
  <si>
    <t>DUGOPOLJE</t>
  </si>
  <si>
    <t>MUĆ</t>
  </si>
  <si>
    <t>RUŽIĆ</t>
  </si>
  <si>
    <t>DICMO (ERCEGOVCI)</t>
  </si>
  <si>
    <t>PRGOMET</t>
  </si>
  <si>
    <t>TRILJ (BISKO)</t>
  </si>
  <si>
    <t>LEĆEVICA</t>
  </si>
  <si>
    <t>ŠESTANOVAC</t>
  </si>
  <si>
    <t>TROGIR</t>
  </si>
  <si>
    <t>ŠOLTA</t>
  </si>
  <si>
    <t>SEGET</t>
  </si>
  <si>
    <t>MARINA</t>
  </si>
  <si>
    <t>PRIMORSKI DOLAC</t>
  </si>
  <si>
    <t>DRNIŠ</t>
  </si>
  <si>
    <t>DUGI RAT</t>
  </si>
  <si>
    <t>OKRUG</t>
  </si>
  <si>
    <t>SLATINE (SPLIT)</t>
  </si>
  <si>
    <t>KOD VOZAČA</t>
  </si>
  <si>
    <t>-</t>
  </si>
  <si>
    <t>VRIJED.,BILJ.,ONLINE</t>
  </si>
  <si>
    <t>10</t>
  </si>
  <si>
    <t>PERSONALIZIRANE</t>
  </si>
  <si>
    <t>450/650</t>
  </si>
  <si>
    <t>450/550/650</t>
  </si>
  <si>
    <t>350/750</t>
  </si>
  <si>
    <t>550/750</t>
  </si>
  <si>
    <t>450/750</t>
  </si>
  <si>
    <t>270/750</t>
  </si>
  <si>
    <t>650/750</t>
  </si>
  <si>
    <t>350/550/750</t>
  </si>
  <si>
    <t>NAPOMENA: Cijene su u kunama i s uključenim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</si>
</sst>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1" fillId="0" borderId="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workbookViewId="0">
      <pane ySplit="2" topLeftCell="A3" activePane="bottomLeft" state="frozen"/>
      <selection pane="bottomLeft" activeCell="B3" sqref="B3:B8"/>
    </sheetView>
  </sheetViews>
  <sheetFormatPr defaultRowHeight="14.4" x14ac:dyDescent="0.3"/>
  <cols>
    <col min="1" max="1" width="9.33203125" customWidth="1"/>
    <col min="2" max="2" width="41.109375" customWidth="1"/>
    <col min="3" max="3" width="34.88671875" bestFit="1" customWidth="1"/>
    <col min="4" max="4" width="19.88671875" bestFit="1" customWidth="1"/>
    <col min="5" max="5" width="14" bestFit="1" customWidth="1"/>
    <col min="6" max="6" width="13.109375" bestFit="1" customWidth="1"/>
    <col min="7" max="7" width="17.33203125" bestFit="1" customWidth="1"/>
    <col min="8" max="8" width="7" bestFit="1" customWidth="1"/>
    <col min="9" max="9" width="11.5546875" bestFit="1" customWidth="1"/>
  </cols>
  <sheetData>
    <row r="1" spans="1:9" ht="15.6" x14ac:dyDescent="0.3">
      <c r="A1" s="43" t="s">
        <v>0</v>
      </c>
      <c r="B1" s="49" t="s">
        <v>4</v>
      </c>
      <c r="C1" s="43" t="s">
        <v>26</v>
      </c>
      <c r="D1" s="45" t="s">
        <v>25</v>
      </c>
      <c r="E1" s="43" t="s">
        <v>12</v>
      </c>
      <c r="F1" s="47" t="s">
        <v>10</v>
      </c>
      <c r="G1" s="48"/>
      <c r="H1" s="47" t="s">
        <v>11</v>
      </c>
      <c r="I1" s="48"/>
    </row>
    <row r="2" spans="1:9" ht="16.2" thickBot="1" x14ac:dyDescent="0.35">
      <c r="A2" s="44"/>
      <c r="B2" s="50"/>
      <c r="C2" s="44"/>
      <c r="D2" s="46"/>
      <c r="E2" s="44"/>
      <c r="F2" s="23" t="s">
        <v>8</v>
      </c>
      <c r="G2" s="9" t="s">
        <v>9</v>
      </c>
      <c r="H2" s="23" t="s">
        <v>8</v>
      </c>
      <c r="I2" s="9" t="s">
        <v>9</v>
      </c>
    </row>
    <row r="3" spans="1:9" x14ac:dyDescent="0.3">
      <c r="A3" s="40" t="s">
        <v>3</v>
      </c>
      <c r="B3" s="54" t="s">
        <v>2</v>
      </c>
      <c r="C3" s="57" t="s">
        <v>19</v>
      </c>
      <c r="D3" s="13" t="s">
        <v>13</v>
      </c>
      <c r="E3" s="18">
        <v>270</v>
      </c>
      <c r="F3" s="24">
        <f>E3-H3</f>
        <v>140</v>
      </c>
      <c r="G3" s="8">
        <f>F3/E3*100</f>
        <v>51.851851851851848</v>
      </c>
      <c r="H3" s="24">
        <v>130</v>
      </c>
      <c r="I3" s="8">
        <f>H3/E3*100</f>
        <v>48.148148148148145</v>
      </c>
    </row>
    <row r="4" spans="1:9" s="1" customFormat="1" x14ac:dyDescent="0.3">
      <c r="A4" s="41"/>
      <c r="B4" s="55"/>
      <c r="C4" s="52"/>
      <c r="D4" s="14" t="s">
        <v>14</v>
      </c>
      <c r="E4" s="19">
        <v>350</v>
      </c>
      <c r="F4" s="25">
        <f t="shared" ref="F4:F8" si="0">E4-H4</f>
        <v>160</v>
      </c>
      <c r="G4" s="5">
        <f t="shared" ref="G4:G8" si="1">F4/E4*100</f>
        <v>45.714285714285715</v>
      </c>
      <c r="H4" s="25">
        <v>190</v>
      </c>
      <c r="I4" s="5">
        <f t="shared" ref="I4:I8" si="2">H4/E4*100</f>
        <v>54.285714285714285</v>
      </c>
    </row>
    <row r="5" spans="1:9" s="1" customFormat="1" x14ac:dyDescent="0.3">
      <c r="A5" s="41"/>
      <c r="B5" s="55"/>
      <c r="C5" s="52"/>
      <c r="D5" s="14" t="s">
        <v>15</v>
      </c>
      <c r="E5" s="19">
        <v>450</v>
      </c>
      <c r="F5" s="25">
        <f t="shared" si="0"/>
        <v>220</v>
      </c>
      <c r="G5" s="5">
        <f t="shared" si="1"/>
        <v>48.888888888888886</v>
      </c>
      <c r="H5" s="25">
        <v>230</v>
      </c>
      <c r="I5" s="5">
        <f t="shared" si="2"/>
        <v>51.111111111111107</v>
      </c>
    </row>
    <row r="6" spans="1:9" s="1" customFormat="1" x14ac:dyDescent="0.3">
      <c r="A6" s="41"/>
      <c r="B6" s="55"/>
      <c r="C6" s="52"/>
      <c r="D6" s="14" t="s">
        <v>16</v>
      </c>
      <c r="E6" s="19">
        <v>550</v>
      </c>
      <c r="F6" s="25">
        <f t="shared" si="0"/>
        <v>285</v>
      </c>
      <c r="G6" s="5">
        <f t="shared" si="1"/>
        <v>51.81818181818182</v>
      </c>
      <c r="H6" s="25">
        <v>265</v>
      </c>
      <c r="I6" s="5">
        <f t="shared" si="2"/>
        <v>48.18181818181818</v>
      </c>
    </row>
    <row r="7" spans="1:9" s="1" customFormat="1" x14ac:dyDescent="0.3">
      <c r="A7" s="41"/>
      <c r="B7" s="55"/>
      <c r="C7" s="52"/>
      <c r="D7" s="14" t="s">
        <v>17</v>
      </c>
      <c r="E7" s="19">
        <v>650</v>
      </c>
      <c r="F7" s="25">
        <f t="shared" si="0"/>
        <v>325</v>
      </c>
      <c r="G7" s="5">
        <f t="shared" si="1"/>
        <v>50</v>
      </c>
      <c r="H7" s="25">
        <v>325</v>
      </c>
      <c r="I7" s="5">
        <f t="shared" si="2"/>
        <v>50</v>
      </c>
    </row>
    <row r="8" spans="1:9" s="1" customFormat="1" ht="15" thickBot="1" x14ac:dyDescent="0.35">
      <c r="A8" s="41"/>
      <c r="B8" s="56"/>
      <c r="C8" s="53"/>
      <c r="D8" s="15" t="s">
        <v>18</v>
      </c>
      <c r="E8" s="20">
        <v>750</v>
      </c>
      <c r="F8" s="26">
        <f t="shared" si="0"/>
        <v>375</v>
      </c>
      <c r="G8" s="6">
        <f t="shared" si="1"/>
        <v>50</v>
      </c>
      <c r="H8" s="26">
        <v>375</v>
      </c>
      <c r="I8" s="6">
        <f t="shared" si="2"/>
        <v>50</v>
      </c>
    </row>
    <row r="9" spans="1:9" x14ac:dyDescent="0.3">
      <c r="A9" s="41"/>
      <c r="B9" s="58" t="s">
        <v>1</v>
      </c>
      <c r="C9" s="51" t="s">
        <v>20</v>
      </c>
      <c r="D9" s="16" t="s">
        <v>13</v>
      </c>
      <c r="E9" s="21">
        <v>270</v>
      </c>
      <c r="F9" s="27">
        <f>E9-H9</f>
        <v>140</v>
      </c>
      <c r="G9" s="4">
        <f>F9/E9*100</f>
        <v>51.851851851851848</v>
      </c>
      <c r="H9" s="27">
        <v>130</v>
      </c>
      <c r="I9" s="4">
        <f>H9/E9*100</f>
        <v>48.148148148148145</v>
      </c>
    </row>
    <row r="10" spans="1:9" s="1" customFormat="1" x14ac:dyDescent="0.3">
      <c r="A10" s="41"/>
      <c r="B10" s="55"/>
      <c r="C10" s="52"/>
      <c r="D10" s="14" t="s">
        <v>14</v>
      </c>
      <c r="E10" s="19">
        <v>350</v>
      </c>
      <c r="F10" s="25">
        <f t="shared" ref="F10:F14" si="3">E10-H10</f>
        <v>160</v>
      </c>
      <c r="G10" s="5">
        <f t="shared" ref="G10:G14" si="4">F10/E10*100</f>
        <v>45.714285714285715</v>
      </c>
      <c r="H10" s="25">
        <v>190</v>
      </c>
      <c r="I10" s="5">
        <f t="shared" ref="I10:I14" si="5">H10/E10*100</f>
        <v>54.285714285714285</v>
      </c>
    </row>
    <row r="11" spans="1:9" s="1" customFormat="1" x14ac:dyDescent="0.3">
      <c r="A11" s="41"/>
      <c r="B11" s="55"/>
      <c r="C11" s="52"/>
      <c r="D11" s="14" t="s">
        <v>15</v>
      </c>
      <c r="E11" s="19">
        <v>450</v>
      </c>
      <c r="F11" s="25">
        <f t="shared" si="3"/>
        <v>220</v>
      </c>
      <c r="G11" s="5">
        <f t="shared" si="4"/>
        <v>48.888888888888886</v>
      </c>
      <c r="H11" s="25">
        <v>230</v>
      </c>
      <c r="I11" s="5">
        <f t="shared" si="5"/>
        <v>51.111111111111107</v>
      </c>
    </row>
    <row r="12" spans="1:9" s="1" customFormat="1" x14ac:dyDescent="0.3">
      <c r="A12" s="41"/>
      <c r="B12" s="55"/>
      <c r="C12" s="52"/>
      <c r="D12" s="14" t="s">
        <v>16</v>
      </c>
      <c r="E12" s="19">
        <v>550</v>
      </c>
      <c r="F12" s="25">
        <f t="shared" si="3"/>
        <v>285</v>
      </c>
      <c r="G12" s="5">
        <f t="shared" si="4"/>
        <v>51.81818181818182</v>
      </c>
      <c r="H12" s="25">
        <v>265</v>
      </c>
      <c r="I12" s="5">
        <f t="shared" si="5"/>
        <v>48.18181818181818</v>
      </c>
    </row>
    <row r="13" spans="1:9" s="1" customFormat="1" x14ac:dyDescent="0.3">
      <c r="A13" s="41"/>
      <c r="B13" s="55"/>
      <c r="C13" s="52"/>
      <c r="D13" s="14" t="s">
        <v>17</v>
      </c>
      <c r="E13" s="19">
        <v>650</v>
      </c>
      <c r="F13" s="25">
        <f t="shared" si="3"/>
        <v>325</v>
      </c>
      <c r="G13" s="5">
        <f t="shared" si="4"/>
        <v>50</v>
      </c>
      <c r="H13" s="25">
        <v>325</v>
      </c>
      <c r="I13" s="5">
        <f t="shared" si="5"/>
        <v>50</v>
      </c>
    </row>
    <row r="14" spans="1:9" s="1" customFormat="1" ht="15" thickBot="1" x14ac:dyDescent="0.35">
      <c r="A14" s="41"/>
      <c r="B14" s="56"/>
      <c r="C14" s="53"/>
      <c r="D14" s="15" t="s">
        <v>18</v>
      </c>
      <c r="E14" s="20">
        <v>750</v>
      </c>
      <c r="F14" s="26">
        <f t="shared" si="3"/>
        <v>375</v>
      </c>
      <c r="G14" s="6">
        <f t="shared" si="4"/>
        <v>50</v>
      </c>
      <c r="H14" s="26">
        <v>375</v>
      </c>
      <c r="I14" s="6">
        <f t="shared" si="5"/>
        <v>50</v>
      </c>
    </row>
    <row r="15" spans="1:9" ht="15" thickBot="1" x14ac:dyDescent="0.35">
      <c r="A15" s="41"/>
      <c r="B15" s="10" t="s">
        <v>27</v>
      </c>
      <c r="C15" s="12" t="s">
        <v>28</v>
      </c>
      <c r="D15" s="17" t="s">
        <v>24</v>
      </c>
      <c r="E15" s="22">
        <v>550</v>
      </c>
      <c r="F15" s="28">
        <f t="shared" ref="F15" si="6">E15-H15</f>
        <v>350</v>
      </c>
      <c r="G15" s="7">
        <f t="shared" ref="G15" si="7">F15/E15*100</f>
        <v>63.636363636363633</v>
      </c>
      <c r="H15" s="28">
        <v>200</v>
      </c>
      <c r="I15" s="7">
        <f t="shared" ref="I15:I28" si="8">H15/E15*100</f>
        <v>36.363636363636367</v>
      </c>
    </row>
    <row r="16" spans="1:9" x14ac:dyDescent="0.3">
      <c r="A16" s="41"/>
      <c r="B16" s="59" t="s">
        <v>21</v>
      </c>
      <c r="C16" s="51" t="s">
        <v>6</v>
      </c>
      <c r="D16" s="16" t="s">
        <v>13</v>
      </c>
      <c r="E16" s="21">
        <v>270</v>
      </c>
      <c r="F16" s="27">
        <f>E16-H16</f>
        <v>140</v>
      </c>
      <c r="G16" s="4">
        <f>F16/E16*100</f>
        <v>51.851851851851848</v>
      </c>
      <c r="H16" s="27">
        <v>130</v>
      </c>
      <c r="I16" s="4">
        <f>H16/E16*100</f>
        <v>48.148148148148145</v>
      </c>
    </row>
    <row r="17" spans="1:9" s="1" customFormat="1" x14ac:dyDescent="0.3">
      <c r="A17" s="41"/>
      <c r="B17" s="60"/>
      <c r="C17" s="52"/>
      <c r="D17" s="14" t="s">
        <v>14</v>
      </c>
      <c r="E17" s="19">
        <v>350</v>
      </c>
      <c r="F17" s="25">
        <f t="shared" ref="F17:F21" si="9">E17-H17</f>
        <v>160</v>
      </c>
      <c r="G17" s="5">
        <f t="shared" ref="G17:G21" si="10">F17/E17*100</f>
        <v>45.714285714285715</v>
      </c>
      <c r="H17" s="25">
        <v>190</v>
      </c>
      <c r="I17" s="5">
        <f t="shared" ref="I17:I21" si="11">H17/E17*100</f>
        <v>54.285714285714285</v>
      </c>
    </row>
    <row r="18" spans="1:9" s="1" customFormat="1" x14ac:dyDescent="0.3">
      <c r="A18" s="41"/>
      <c r="B18" s="60"/>
      <c r="C18" s="52"/>
      <c r="D18" s="14" t="s">
        <v>15</v>
      </c>
      <c r="E18" s="19">
        <v>450</v>
      </c>
      <c r="F18" s="25">
        <f t="shared" si="9"/>
        <v>220</v>
      </c>
      <c r="G18" s="5">
        <f t="shared" si="10"/>
        <v>48.888888888888886</v>
      </c>
      <c r="H18" s="25">
        <v>230</v>
      </c>
      <c r="I18" s="5">
        <f t="shared" si="11"/>
        <v>51.111111111111107</v>
      </c>
    </row>
    <row r="19" spans="1:9" s="1" customFormat="1" x14ac:dyDescent="0.3">
      <c r="A19" s="41"/>
      <c r="B19" s="60"/>
      <c r="C19" s="52"/>
      <c r="D19" s="14" t="s">
        <v>16</v>
      </c>
      <c r="E19" s="19">
        <v>550</v>
      </c>
      <c r="F19" s="25">
        <f t="shared" si="9"/>
        <v>285</v>
      </c>
      <c r="G19" s="5">
        <f t="shared" si="10"/>
        <v>51.81818181818182</v>
      </c>
      <c r="H19" s="25">
        <v>265</v>
      </c>
      <c r="I19" s="5">
        <f t="shared" si="11"/>
        <v>48.18181818181818</v>
      </c>
    </row>
    <row r="20" spans="1:9" s="1" customFormat="1" x14ac:dyDescent="0.3">
      <c r="A20" s="41"/>
      <c r="B20" s="60"/>
      <c r="C20" s="52"/>
      <c r="D20" s="14" t="s">
        <v>17</v>
      </c>
      <c r="E20" s="19">
        <v>650</v>
      </c>
      <c r="F20" s="25">
        <f t="shared" si="9"/>
        <v>325</v>
      </c>
      <c r="G20" s="5">
        <f t="shared" si="10"/>
        <v>50</v>
      </c>
      <c r="H20" s="25">
        <v>325</v>
      </c>
      <c r="I20" s="5">
        <f t="shared" si="11"/>
        <v>50</v>
      </c>
    </row>
    <row r="21" spans="1:9" s="1" customFormat="1" ht="15" thickBot="1" x14ac:dyDescent="0.35">
      <c r="A21" s="41"/>
      <c r="B21" s="61"/>
      <c r="C21" s="53"/>
      <c r="D21" s="15" t="s">
        <v>18</v>
      </c>
      <c r="E21" s="20">
        <v>750</v>
      </c>
      <c r="F21" s="26">
        <f t="shared" si="9"/>
        <v>375</v>
      </c>
      <c r="G21" s="6">
        <f t="shared" si="10"/>
        <v>50</v>
      </c>
      <c r="H21" s="26">
        <v>375</v>
      </c>
      <c r="I21" s="6">
        <f t="shared" si="11"/>
        <v>50</v>
      </c>
    </row>
    <row r="22" spans="1:9" x14ac:dyDescent="0.3">
      <c r="A22" s="41"/>
      <c r="B22" s="59" t="s">
        <v>30</v>
      </c>
      <c r="C22" s="51" t="s">
        <v>7</v>
      </c>
      <c r="D22" s="16" t="s">
        <v>13</v>
      </c>
      <c r="E22" s="21">
        <v>270</v>
      </c>
      <c r="F22" s="27">
        <f>E22-H22</f>
        <v>140</v>
      </c>
      <c r="G22" s="4">
        <f>F22/E22*100</f>
        <v>51.851851851851848</v>
      </c>
      <c r="H22" s="27">
        <v>130</v>
      </c>
      <c r="I22" s="4">
        <f>H22/E22*100</f>
        <v>48.148148148148145</v>
      </c>
    </row>
    <row r="23" spans="1:9" s="1" customFormat="1" x14ac:dyDescent="0.3">
      <c r="A23" s="41"/>
      <c r="B23" s="60"/>
      <c r="C23" s="52"/>
      <c r="D23" s="14" t="s">
        <v>14</v>
      </c>
      <c r="E23" s="19">
        <v>350</v>
      </c>
      <c r="F23" s="25">
        <f t="shared" ref="F23:F27" si="12">E23-H23</f>
        <v>160</v>
      </c>
      <c r="G23" s="5">
        <f t="shared" ref="G23:G27" si="13">F23/E23*100</f>
        <v>45.714285714285715</v>
      </c>
      <c r="H23" s="25">
        <v>190</v>
      </c>
      <c r="I23" s="5">
        <f t="shared" ref="I23:I27" si="14">H23/E23*100</f>
        <v>54.285714285714285</v>
      </c>
    </row>
    <row r="24" spans="1:9" s="1" customFormat="1" x14ac:dyDescent="0.3">
      <c r="A24" s="41"/>
      <c r="B24" s="60"/>
      <c r="C24" s="52"/>
      <c r="D24" s="14" t="s">
        <v>15</v>
      </c>
      <c r="E24" s="19">
        <v>450</v>
      </c>
      <c r="F24" s="25">
        <f t="shared" si="12"/>
        <v>220</v>
      </c>
      <c r="G24" s="5">
        <f t="shared" si="13"/>
        <v>48.888888888888886</v>
      </c>
      <c r="H24" s="25">
        <v>230</v>
      </c>
      <c r="I24" s="5">
        <f t="shared" si="14"/>
        <v>51.111111111111107</v>
      </c>
    </row>
    <row r="25" spans="1:9" s="1" customFormat="1" x14ac:dyDescent="0.3">
      <c r="A25" s="41"/>
      <c r="B25" s="60"/>
      <c r="C25" s="52"/>
      <c r="D25" s="14" t="s">
        <v>16</v>
      </c>
      <c r="E25" s="19">
        <v>550</v>
      </c>
      <c r="F25" s="25">
        <f t="shared" si="12"/>
        <v>285</v>
      </c>
      <c r="G25" s="5">
        <f t="shared" si="13"/>
        <v>51.81818181818182</v>
      </c>
      <c r="H25" s="25">
        <v>265</v>
      </c>
      <c r="I25" s="5">
        <f t="shared" si="14"/>
        <v>48.18181818181818</v>
      </c>
    </row>
    <row r="26" spans="1:9" s="1" customFormat="1" x14ac:dyDescent="0.3">
      <c r="A26" s="41"/>
      <c r="B26" s="60"/>
      <c r="C26" s="52"/>
      <c r="D26" s="14" t="s">
        <v>17</v>
      </c>
      <c r="E26" s="19">
        <v>650</v>
      </c>
      <c r="F26" s="25">
        <f t="shared" si="12"/>
        <v>325</v>
      </c>
      <c r="G26" s="5">
        <f t="shared" si="13"/>
        <v>50</v>
      </c>
      <c r="H26" s="25">
        <v>325</v>
      </c>
      <c r="I26" s="5">
        <f t="shared" si="14"/>
        <v>50</v>
      </c>
    </row>
    <row r="27" spans="1:9" s="1" customFormat="1" ht="15" thickBot="1" x14ac:dyDescent="0.35">
      <c r="A27" s="41"/>
      <c r="B27" s="61"/>
      <c r="C27" s="53"/>
      <c r="D27" s="15" t="s">
        <v>18</v>
      </c>
      <c r="E27" s="20">
        <v>750</v>
      </c>
      <c r="F27" s="26">
        <f t="shared" si="12"/>
        <v>375</v>
      </c>
      <c r="G27" s="6">
        <f t="shared" si="13"/>
        <v>50</v>
      </c>
      <c r="H27" s="26">
        <v>375</v>
      </c>
      <c r="I27" s="6">
        <f t="shared" si="14"/>
        <v>50</v>
      </c>
    </row>
    <row r="28" spans="1:9" ht="15" thickBot="1" x14ac:dyDescent="0.35">
      <c r="A28" s="42"/>
      <c r="B28" s="11" t="s">
        <v>5</v>
      </c>
      <c r="C28" s="12" t="s">
        <v>29</v>
      </c>
      <c r="D28" s="17" t="s">
        <v>24</v>
      </c>
      <c r="E28" s="22">
        <v>550</v>
      </c>
      <c r="F28" s="28" t="s">
        <v>23</v>
      </c>
      <c r="G28" s="7" t="s">
        <v>22</v>
      </c>
      <c r="H28" s="28">
        <v>30</v>
      </c>
      <c r="I28" s="7">
        <f t="shared" si="8"/>
        <v>5.4545454545454541</v>
      </c>
    </row>
    <row r="31" spans="1:9" x14ac:dyDescent="0.3">
      <c r="E31" s="3"/>
    </row>
  </sheetData>
  <mergeCells count="16">
    <mergeCell ref="H1:I1"/>
    <mergeCell ref="E1:E2"/>
    <mergeCell ref="B16:B21"/>
    <mergeCell ref="C16:C21"/>
    <mergeCell ref="B22:B27"/>
    <mergeCell ref="C22:C27"/>
    <mergeCell ref="A3:A28"/>
    <mergeCell ref="A1:A2"/>
    <mergeCell ref="C1:C2"/>
    <mergeCell ref="D1:D2"/>
    <mergeCell ref="F1:G1"/>
    <mergeCell ref="B1:B2"/>
    <mergeCell ref="C9:C14"/>
    <mergeCell ref="B3:B8"/>
    <mergeCell ref="C3:C8"/>
    <mergeCell ref="B9:B14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A30" sqref="A30:E30"/>
    </sheetView>
  </sheetViews>
  <sheetFormatPr defaultRowHeight="14.4" x14ac:dyDescent="0.3"/>
  <cols>
    <col min="1" max="1" width="6.33203125" bestFit="1" customWidth="1"/>
    <col min="2" max="2" width="42.109375" customWidth="1"/>
    <col min="3" max="3" width="29.109375" bestFit="1" customWidth="1"/>
    <col min="4" max="4" width="14" bestFit="1" customWidth="1"/>
    <col min="5" max="5" width="17.44140625" bestFit="1" customWidth="1"/>
  </cols>
  <sheetData>
    <row r="1" spans="1:5" ht="15.75" customHeight="1" x14ac:dyDescent="0.3">
      <c r="A1" s="62" t="s">
        <v>0</v>
      </c>
      <c r="B1" s="62" t="s">
        <v>4</v>
      </c>
      <c r="C1" s="67" t="s">
        <v>25</v>
      </c>
      <c r="D1" s="62" t="s">
        <v>12</v>
      </c>
      <c r="E1" s="62" t="s">
        <v>11</v>
      </c>
    </row>
    <row r="2" spans="1:5" ht="15.75" customHeight="1" x14ac:dyDescent="0.3">
      <c r="A2" s="62"/>
      <c r="B2" s="62"/>
      <c r="C2" s="67"/>
      <c r="D2" s="62"/>
      <c r="E2" s="62"/>
    </row>
    <row r="3" spans="1:5" x14ac:dyDescent="0.3">
      <c r="A3" s="64" t="s">
        <v>3</v>
      </c>
      <c r="B3" s="65" t="s">
        <v>2</v>
      </c>
      <c r="C3" s="29" t="s">
        <v>13</v>
      </c>
      <c r="D3" s="2">
        <v>270</v>
      </c>
      <c r="E3" s="2">
        <v>130</v>
      </c>
    </row>
    <row r="4" spans="1:5" x14ac:dyDescent="0.3">
      <c r="A4" s="64"/>
      <c r="B4" s="65"/>
      <c r="C4" s="29" t="s">
        <v>14</v>
      </c>
      <c r="D4" s="2">
        <v>350</v>
      </c>
      <c r="E4" s="2">
        <v>190</v>
      </c>
    </row>
    <row r="5" spans="1:5" x14ac:dyDescent="0.3">
      <c r="A5" s="64"/>
      <c r="B5" s="65"/>
      <c r="C5" s="29" t="s">
        <v>15</v>
      </c>
      <c r="D5" s="2">
        <v>450</v>
      </c>
      <c r="E5" s="2">
        <v>230</v>
      </c>
    </row>
    <row r="6" spans="1:5" x14ac:dyDescent="0.3">
      <c r="A6" s="64"/>
      <c r="B6" s="65"/>
      <c r="C6" s="31" t="s">
        <v>16</v>
      </c>
      <c r="D6" s="32">
        <v>550</v>
      </c>
      <c r="E6" s="32">
        <v>265</v>
      </c>
    </row>
    <row r="7" spans="1:5" x14ac:dyDescent="0.3">
      <c r="A7" s="64"/>
      <c r="B7" s="65"/>
      <c r="C7" s="29" t="s">
        <v>17</v>
      </c>
      <c r="D7" s="2">
        <v>650</v>
      </c>
      <c r="E7" s="2">
        <v>325</v>
      </c>
    </row>
    <row r="8" spans="1:5" x14ac:dyDescent="0.3">
      <c r="A8" s="64"/>
      <c r="B8" s="65"/>
      <c r="C8" s="29" t="s">
        <v>18</v>
      </c>
      <c r="D8" s="2">
        <v>750</v>
      </c>
      <c r="E8" s="2">
        <v>375</v>
      </c>
    </row>
    <row r="9" spans="1:5" x14ac:dyDescent="0.3">
      <c r="A9" s="64"/>
      <c r="B9" s="65" t="s">
        <v>1</v>
      </c>
      <c r="C9" s="29" t="s">
        <v>13</v>
      </c>
      <c r="D9" s="2">
        <v>270</v>
      </c>
      <c r="E9" s="2">
        <v>130</v>
      </c>
    </row>
    <row r="10" spans="1:5" x14ac:dyDescent="0.3">
      <c r="A10" s="64"/>
      <c r="B10" s="65"/>
      <c r="C10" s="29" t="s">
        <v>14</v>
      </c>
      <c r="D10" s="2">
        <v>350</v>
      </c>
      <c r="E10" s="2">
        <v>190</v>
      </c>
    </row>
    <row r="11" spans="1:5" x14ac:dyDescent="0.3">
      <c r="A11" s="64"/>
      <c r="B11" s="65"/>
      <c r="C11" s="29" t="s">
        <v>15</v>
      </c>
      <c r="D11" s="2">
        <v>450</v>
      </c>
      <c r="E11" s="2">
        <v>230</v>
      </c>
    </row>
    <row r="12" spans="1:5" x14ac:dyDescent="0.3">
      <c r="A12" s="64"/>
      <c r="B12" s="65"/>
      <c r="C12" s="31" t="s">
        <v>16</v>
      </c>
      <c r="D12" s="32">
        <v>550</v>
      </c>
      <c r="E12" s="32">
        <v>265</v>
      </c>
    </row>
    <row r="13" spans="1:5" x14ac:dyDescent="0.3">
      <c r="A13" s="64"/>
      <c r="B13" s="65"/>
      <c r="C13" s="29" t="s">
        <v>17</v>
      </c>
      <c r="D13" s="2">
        <v>650</v>
      </c>
      <c r="E13" s="2">
        <v>325</v>
      </c>
    </row>
    <row r="14" spans="1:5" x14ac:dyDescent="0.3">
      <c r="A14" s="64"/>
      <c r="B14" s="65"/>
      <c r="C14" s="29" t="s">
        <v>18</v>
      </c>
      <c r="D14" s="2">
        <v>750</v>
      </c>
      <c r="E14" s="2">
        <v>375</v>
      </c>
    </row>
    <row r="15" spans="1:5" x14ac:dyDescent="0.3">
      <c r="A15" s="64"/>
      <c r="B15" s="30" t="s">
        <v>27</v>
      </c>
      <c r="C15" s="33" t="s">
        <v>24</v>
      </c>
      <c r="D15" s="32">
        <v>550</v>
      </c>
      <c r="E15" s="32">
        <v>200</v>
      </c>
    </row>
    <row r="16" spans="1:5" x14ac:dyDescent="0.3">
      <c r="A16" s="64"/>
      <c r="B16" s="66" t="s">
        <v>21</v>
      </c>
      <c r="C16" s="29" t="s">
        <v>13</v>
      </c>
      <c r="D16" s="2">
        <v>270</v>
      </c>
      <c r="E16" s="2">
        <v>130</v>
      </c>
    </row>
    <row r="17" spans="1:5" x14ac:dyDescent="0.3">
      <c r="A17" s="64"/>
      <c r="B17" s="66"/>
      <c r="C17" s="29" t="s">
        <v>14</v>
      </c>
      <c r="D17" s="2">
        <v>350</v>
      </c>
      <c r="E17" s="2">
        <v>190</v>
      </c>
    </row>
    <row r="18" spans="1:5" x14ac:dyDescent="0.3">
      <c r="A18" s="64"/>
      <c r="B18" s="66"/>
      <c r="C18" s="29" t="s">
        <v>15</v>
      </c>
      <c r="D18" s="2">
        <v>450</v>
      </c>
      <c r="E18" s="2">
        <v>230</v>
      </c>
    </row>
    <row r="19" spans="1:5" x14ac:dyDescent="0.3">
      <c r="A19" s="64"/>
      <c r="B19" s="66"/>
      <c r="C19" s="31" t="s">
        <v>16</v>
      </c>
      <c r="D19" s="32">
        <v>550</v>
      </c>
      <c r="E19" s="32">
        <v>265</v>
      </c>
    </row>
    <row r="20" spans="1:5" x14ac:dyDescent="0.3">
      <c r="A20" s="64"/>
      <c r="B20" s="66"/>
      <c r="C20" s="29" t="s">
        <v>17</v>
      </c>
      <c r="D20" s="2">
        <v>650</v>
      </c>
      <c r="E20" s="2">
        <v>325</v>
      </c>
    </row>
    <row r="21" spans="1:5" x14ac:dyDescent="0.3">
      <c r="A21" s="64"/>
      <c r="B21" s="66"/>
      <c r="C21" s="29" t="s">
        <v>18</v>
      </c>
      <c r="D21" s="2">
        <v>750</v>
      </c>
      <c r="E21" s="2">
        <v>375</v>
      </c>
    </row>
    <row r="22" spans="1:5" x14ac:dyDescent="0.3">
      <c r="A22" s="64"/>
      <c r="B22" s="66" t="s">
        <v>30</v>
      </c>
      <c r="C22" s="29" t="s">
        <v>13</v>
      </c>
      <c r="D22" s="2">
        <v>270</v>
      </c>
      <c r="E22" s="2">
        <v>130</v>
      </c>
    </row>
    <row r="23" spans="1:5" x14ac:dyDescent="0.3">
      <c r="A23" s="64"/>
      <c r="B23" s="66"/>
      <c r="C23" s="29" t="s">
        <v>14</v>
      </c>
      <c r="D23" s="2">
        <v>350</v>
      </c>
      <c r="E23" s="2">
        <v>190</v>
      </c>
    </row>
    <row r="24" spans="1:5" x14ac:dyDescent="0.3">
      <c r="A24" s="64"/>
      <c r="B24" s="66"/>
      <c r="C24" s="29" t="s">
        <v>15</v>
      </c>
      <c r="D24" s="2">
        <v>450</v>
      </c>
      <c r="E24" s="2">
        <v>230</v>
      </c>
    </row>
    <row r="25" spans="1:5" x14ac:dyDescent="0.3">
      <c r="A25" s="64"/>
      <c r="B25" s="66"/>
      <c r="C25" s="31" t="s">
        <v>16</v>
      </c>
      <c r="D25" s="32">
        <v>550</v>
      </c>
      <c r="E25" s="32">
        <v>265</v>
      </c>
    </row>
    <row r="26" spans="1:5" x14ac:dyDescent="0.3">
      <c r="A26" s="64"/>
      <c r="B26" s="66"/>
      <c r="C26" s="29" t="s">
        <v>17</v>
      </c>
      <c r="D26" s="2">
        <v>650</v>
      </c>
      <c r="E26" s="2">
        <v>325</v>
      </c>
    </row>
    <row r="27" spans="1:5" x14ac:dyDescent="0.3">
      <c r="A27" s="64"/>
      <c r="B27" s="66"/>
      <c r="C27" s="29" t="s">
        <v>18</v>
      </c>
      <c r="D27" s="2">
        <v>750</v>
      </c>
      <c r="E27" s="2">
        <v>375</v>
      </c>
    </row>
    <row r="28" spans="1:5" x14ac:dyDescent="0.3">
      <c r="A28" s="64"/>
      <c r="B28" s="30" t="s">
        <v>5</v>
      </c>
      <c r="C28" s="33" t="s">
        <v>24</v>
      </c>
      <c r="D28" s="32">
        <v>550</v>
      </c>
      <c r="E28" s="32">
        <v>30</v>
      </c>
    </row>
    <row r="30" spans="1:5" x14ac:dyDescent="0.3">
      <c r="A30" s="63" t="s">
        <v>31</v>
      </c>
      <c r="B30" s="63"/>
      <c r="C30" s="63"/>
      <c r="D30" s="63"/>
      <c r="E30" s="63"/>
    </row>
  </sheetData>
  <mergeCells count="11">
    <mergeCell ref="E1:E2"/>
    <mergeCell ref="A30:E30"/>
    <mergeCell ref="A3:A28"/>
    <mergeCell ref="B3:B8"/>
    <mergeCell ref="B9:B14"/>
    <mergeCell ref="B16:B21"/>
    <mergeCell ref="B22:B27"/>
    <mergeCell ref="A1:A2"/>
    <mergeCell ref="B1:B2"/>
    <mergeCell ref="C1:C2"/>
    <mergeCell ref="D1:D2"/>
  </mergeCells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"/>
  <sheetViews>
    <sheetView zoomScale="85" zoomScaleNormal="85" workbookViewId="0">
      <selection activeCell="E9" sqref="E9"/>
    </sheetView>
  </sheetViews>
  <sheetFormatPr defaultRowHeight="14.4" x14ac:dyDescent="0.3"/>
  <cols>
    <col min="1" max="1" width="5.88671875" bestFit="1" customWidth="1"/>
    <col min="2" max="2" width="19.5546875" bestFit="1" customWidth="1"/>
    <col min="3" max="3" width="5.5546875" bestFit="1" customWidth="1"/>
    <col min="4" max="4" width="7.88671875" bestFit="1" customWidth="1"/>
    <col min="5" max="5" width="5.88671875" bestFit="1" customWidth="1"/>
    <col min="6" max="6" width="12" bestFit="1" customWidth="1"/>
    <col min="7" max="7" width="7.88671875" bestFit="1" customWidth="1"/>
    <col min="8" max="8" width="8.5546875" bestFit="1" customWidth="1"/>
    <col min="9" max="9" width="11.6640625" bestFit="1" customWidth="1"/>
    <col min="10" max="11" width="7.88671875" bestFit="1" customWidth="1"/>
    <col min="12" max="12" width="13" customWidth="1"/>
    <col min="13" max="13" width="10" bestFit="1" customWidth="1"/>
    <col min="14" max="14" width="7.88671875" bestFit="1" customWidth="1"/>
    <col min="15" max="15" width="9.33203125" bestFit="1" customWidth="1"/>
    <col min="16" max="16" width="12.88671875" bestFit="1" customWidth="1"/>
    <col min="17" max="17" width="7.88671875" bestFit="1" customWidth="1"/>
    <col min="18" max="18" width="6.5546875" bestFit="1" customWidth="1"/>
    <col min="19" max="19" width="6.44140625" bestFit="1" customWidth="1"/>
    <col min="20" max="20" width="8.5546875" bestFit="1" customWidth="1"/>
    <col min="21" max="21" width="11.33203125" customWidth="1"/>
    <col min="22" max="22" width="7.88671875" bestFit="1" customWidth="1"/>
    <col min="23" max="23" width="11.6640625" bestFit="1" customWidth="1"/>
    <col min="24" max="24" width="7.5546875" bestFit="1" customWidth="1"/>
    <col min="25" max="25" width="8.109375" bestFit="1" customWidth="1"/>
  </cols>
  <sheetData>
    <row r="1" spans="1:25" ht="28.8" x14ac:dyDescent="0.3">
      <c r="A1" s="34" t="s">
        <v>0</v>
      </c>
      <c r="B1" s="34" t="s">
        <v>32</v>
      </c>
      <c r="C1" s="34" t="s">
        <v>33</v>
      </c>
      <c r="D1" s="34" t="s">
        <v>34</v>
      </c>
      <c r="E1" s="34" t="s">
        <v>3</v>
      </c>
      <c r="F1" s="34" t="s">
        <v>35</v>
      </c>
      <c r="G1" s="34" t="s">
        <v>36</v>
      </c>
      <c r="H1" s="34" t="s">
        <v>37</v>
      </c>
      <c r="I1" s="34" t="s">
        <v>38</v>
      </c>
      <c r="J1" s="34" t="s">
        <v>39</v>
      </c>
      <c r="K1" s="34" t="s">
        <v>40</v>
      </c>
      <c r="L1" s="35" t="s">
        <v>41</v>
      </c>
      <c r="M1" s="34" t="s">
        <v>42</v>
      </c>
      <c r="N1" s="35" t="s">
        <v>43</v>
      </c>
      <c r="O1" s="34" t="s">
        <v>44</v>
      </c>
      <c r="P1" s="34" t="s">
        <v>45</v>
      </c>
      <c r="Q1" s="34" t="s">
        <v>46</v>
      </c>
      <c r="R1" s="34" t="s">
        <v>47</v>
      </c>
      <c r="S1" s="34" t="s">
        <v>48</v>
      </c>
      <c r="T1" s="34" t="s">
        <v>49</v>
      </c>
      <c r="U1" s="35" t="s">
        <v>50</v>
      </c>
      <c r="V1" s="34" t="s">
        <v>51</v>
      </c>
      <c r="W1" s="34" t="s">
        <v>52</v>
      </c>
      <c r="X1" s="34" t="s">
        <v>53</v>
      </c>
      <c r="Y1" s="35" t="s">
        <v>54</v>
      </c>
    </row>
    <row r="2" spans="1:25" x14ac:dyDescent="0.3">
      <c r="A2" s="68" t="s">
        <v>3</v>
      </c>
      <c r="B2" s="36" t="s">
        <v>55</v>
      </c>
      <c r="C2" s="37">
        <v>20</v>
      </c>
      <c r="D2" s="37">
        <v>17</v>
      </c>
      <c r="E2" s="37">
        <v>13</v>
      </c>
      <c r="F2" s="37">
        <v>17</v>
      </c>
      <c r="G2" s="37">
        <v>15</v>
      </c>
      <c r="H2" s="37" t="s">
        <v>56</v>
      </c>
      <c r="I2" s="37">
        <v>15</v>
      </c>
      <c r="J2" s="37" t="s">
        <v>56</v>
      </c>
      <c r="K2" s="37" t="s">
        <v>56</v>
      </c>
      <c r="L2" s="37">
        <v>15</v>
      </c>
      <c r="M2" s="37" t="s">
        <v>56</v>
      </c>
      <c r="N2" s="37">
        <v>15</v>
      </c>
      <c r="O2" s="37" t="s">
        <v>56</v>
      </c>
      <c r="P2" s="37">
        <v>15</v>
      </c>
      <c r="Q2" s="37" t="s">
        <v>56</v>
      </c>
      <c r="R2" s="37" t="s">
        <v>56</v>
      </c>
      <c r="S2" s="37" t="s">
        <v>56</v>
      </c>
      <c r="T2" s="37" t="s">
        <v>56</v>
      </c>
      <c r="U2" s="37" t="s">
        <v>56</v>
      </c>
      <c r="V2" s="37" t="s">
        <v>56</v>
      </c>
      <c r="W2" s="37">
        <v>15</v>
      </c>
      <c r="X2" s="37" t="s">
        <v>56</v>
      </c>
      <c r="Y2" s="37" t="s">
        <v>56</v>
      </c>
    </row>
    <row r="3" spans="1:25" x14ac:dyDescent="0.3">
      <c r="A3" s="68"/>
      <c r="B3" s="36" t="s">
        <v>57</v>
      </c>
      <c r="C3" s="37">
        <v>15</v>
      </c>
      <c r="D3" s="37">
        <v>12</v>
      </c>
      <c r="E3" s="37">
        <v>8</v>
      </c>
      <c r="F3" s="37">
        <v>12</v>
      </c>
      <c r="G3" s="37">
        <v>10</v>
      </c>
      <c r="H3" s="37" t="s">
        <v>56</v>
      </c>
      <c r="I3" s="37">
        <v>10</v>
      </c>
      <c r="J3" s="37" t="s">
        <v>56</v>
      </c>
      <c r="K3" s="37" t="s">
        <v>56</v>
      </c>
      <c r="L3" s="37">
        <v>10</v>
      </c>
      <c r="M3" s="37" t="s">
        <v>56</v>
      </c>
      <c r="N3" s="38" t="s">
        <v>58</v>
      </c>
      <c r="O3" s="37" t="s">
        <v>56</v>
      </c>
      <c r="P3" s="37">
        <v>10</v>
      </c>
      <c r="Q3" s="37" t="s">
        <v>56</v>
      </c>
      <c r="R3" s="37" t="s">
        <v>56</v>
      </c>
      <c r="S3" s="37" t="s">
        <v>56</v>
      </c>
      <c r="T3" s="37" t="s">
        <v>56</v>
      </c>
      <c r="U3" s="37" t="s">
        <v>56</v>
      </c>
      <c r="V3" s="37" t="s">
        <v>56</v>
      </c>
      <c r="W3" s="37">
        <v>10</v>
      </c>
      <c r="X3" s="37" t="s">
        <v>56</v>
      </c>
      <c r="Y3" s="37" t="s">
        <v>56</v>
      </c>
    </row>
    <row r="4" spans="1:25" x14ac:dyDescent="0.3">
      <c r="A4" s="68"/>
      <c r="B4" s="36" t="s">
        <v>59</v>
      </c>
      <c r="C4" s="37">
        <v>550</v>
      </c>
      <c r="D4" s="37" t="s">
        <v>60</v>
      </c>
      <c r="E4" s="37">
        <v>270</v>
      </c>
      <c r="F4" s="37" t="s">
        <v>61</v>
      </c>
      <c r="G4" s="37" t="s">
        <v>62</v>
      </c>
      <c r="H4" s="37" t="s">
        <v>63</v>
      </c>
      <c r="I4" s="37" t="s">
        <v>62</v>
      </c>
      <c r="J4" s="37" t="s">
        <v>64</v>
      </c>
      <c r="K4" s="37" t="s">
        <v>63</v>
      </c>
      <c r="L4" s="37" t="s">
        <v>62</v>
      </c>
      <c r="M4" s="37">
        <v>750</v>
      </c>
      <c r="N4" s="37" t="s">
        <v>65</v>
      </c>
      <c r="O4" s="37">
        <v>750</v>
      </c>
      <c r="P4" s="37" t="s">
        <v>62</v>
      </c>
      <c r="Q4" s="37" t="s">
        <v>66</v>
      </c>
      <c r="R4" s="37" t="s">
        <v>56</v>
      </c>
      <c r="S4" s="37">
        <v>750</v>
      </c>
      <c r="T4" s="37">
        <v>750</v>
      </c>
      <c r="U4" s="37">
        <v>750</v>
      </c>
      <c r="V4" s="37" t="s">
        <v>66</v>
      </c>
      <c r="W4" s="37" t="s">
        <v>67</v>
      </c>
      <c r="X4" s="39">
        <v>750</v>
      </c>
      <c r="Y4" s="39">
        <v>750</v>
      </c>
    </row>
    <row r="6" spans="1:25" x14ac:dyDescent="0.3">
      <c r="A6" s="63" t="s">
        <v>68</v>
      </c>
      <c r="B6" s="63"/>
      <c r="C6" s="63"/>
      <c r="D6" s="63"/>
      <c r="E6" s="63"/>
      <c r="F6" s="63"/>
      <c r="G6" s="63"/>
    </row>
  </sheetData>
  <mergeCells count="2">
    <mergeCell ref="A2:A4"/>
    <mergeCell ref="A6:G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GRAD OMIŠ-SUBVENCIJE</vt:lpstr>
      <vt:lpstr>CJENIK 1</vt:lpstr>
      <vt:lpstr>CJENIK 2</vt:lpstr>
      <vt:lpstr>'GRAD OMIŠ-SUBVENCIJE'!Ispis_naslova</vt:lpstr>
    </vt:vector>
  </TitlesOfParts>
  <Company>PROMET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 Kalinić</dc:creator>
  <cp:lastModifiedBy>Djeki Stanic</cp:lastModifiedBy>
  <cp:lastPrinted>2022-08-26T12:02:24Z</cp:lastPrinted>
  <dcterms:created xsi:type="dcterms:W3CDTF">2021-03-18T06:27:45Z</dcterms:created>
  <dcterms:modified xsi:type="dcterms:W3CDTF">2022-09-01T07:53:04Z</dcterms:modified>
</cp:coreProperties>
</file>