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Sintetika proračuna" sheetId="1" r:id="rId1"/>
    <sheet name="Analitika proračuna" sheetId="2" r:id="rId2"/>
  </sheets>
  <definedNames>
    <definedName name="_xlnm.Print_Area" localSheetId="0">'Sintetika proračuna'!$A$1:$L$29</definedName>
  </definedNames>
  <calcPr fullCalcOnLoad="1"/>
</workbook>
</file>

<file path=xl/sharedStrings.xml><?xml version="1.0" encoding="utf-8"?>
<sst xmlns="http://schemas.openxmlformats.org/spreadsheetml/2006/main" count="149" uniqueCount="101">
  <si>
    <t>GRAD OMIŠ-GRADSKI PRORAČUN</t>
  </si>
  <si>
    <t>Datum:</t>
  </si>
  <si>
    <t/>
  </si>
  <si>
    <t>Vrijeme:</t>
  </si>
  <si>
    <t>Trg kralja Tomislava 5</t>
  </si>
  <si>
    <t>21310 Omiš</t>
  </si>
  <si>
    <t>OIB: 49299622160</t>
  </si>
  <si>
    <t>PROJEKCIJA PLANA PRORAČUNA</t>
  </si>
  <si>
    <t>OPĆI DIO</t>
  </si>
  <si>
    <t>BROJ KONTA</t>
  </si>
  <si>
    <t>VRSTA PRIHODA / PRIMITAKA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</si>
  <si>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</si>
  <si>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</si>
  <si>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</si>
  <si>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</si>
  <si>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</si>
  <si>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</si>
  <si>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</si>
  <si>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</si>
  <si>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</si>
  <si>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</si>
  <si>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</si>
  <si>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</si>
  <si>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</si>
  <si>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01.01.2021. - 31.12.2021.</t>
  </si>
  <si>
    <t>2022</t>
  </si>
  <si>
    <t>2023</t>
  </si>
  <si>
    <t>2024</t>
  </si>
  <si>
    <t>2025</t>
  </si>
  <si>
    <t>INDEKS</t>
  </si>
  <si>
    <t>6 (€)</t>
  </si>
  <si>
    <t>7 (€)</t>
  </si>
  <si>
    <t>8 (€)</t>
  </si>
  <si>
    <t>9 (€)</t>
  </si>
  <si>
    <t>2/1</t>
  </si>
  <si>
    <t>3/2</t>
  </si>
  <si>
    <t>4/3</t>
  </si>
  <si>
    <t>5/4</t>
  </si>
  <si>
    <t>A. RAČUN PRIHODA I RASHODA</t>
  </si>
  <si>
    <t>6</t>
  </si>
  <si>
    <t xml:space="preserve">Prihodi poslovanja                                                                                  </t>
  </si>
  <si>
    <t>7</t>
  </si>
  <si>
    <t xml:space="preserve">Prihodi od prodaje nefinancijske imovine                                                            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</si>
  <si>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</si>
  <si>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</si>
  <si>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</si>
  <si>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</si>
  <si>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B. RAČUN ZADUŽIVANJA / FINANCIRANJA</t>
  </si>
  <si>
    <t>8</t>
  </si>
  <si>
    <t xml:space="preserve">Primici od financijske imovine i zaduživanja                                                        </t>
  </si>
  <si>
    <t>NETO ZADUŽIVANJE / FINANCIRANJE</t>
  </si>
  <si>
    <t>DIO VIŠKA/MANJKA IZ PRETHODNIH GODINA KOJI ĆE SE POKRIT/RASPOREDITI U PLANIRANOM RAZDOBLJU</t>
  </si>
  <si>
    <t>61</t>
  </si>
  <si>
    <t xml:space="preserve">Prihodi od poreza                                                                                   </t>
  </si>
  <si>
    <t>63</t>
  </si>
  <si>
    <t>Pomoći iz inozemstva i od subjekata unutar općeg proračuna</t>
  </si>
  <si>
    <t>64</t>
  </si>
  <si>
    <t xml:space="preserve">Prihodi od imovine                                                                                  </t>
  </si>
  <si>
    <t>65</t>
  </si>
  <si>
    <t xml:space="preserve">Prihodi od upravnih i administrativnih pristojbi, pristojbi po posebnim propisima i naknada         </t>
  </si>
  <si>
    <t>66</t>
  </si>
  <si>
    <t xml:space="preserve">Prihodi od prodaje proizvoda i robe te pruženih usluga i prihodi od donacija                        </t>
  </si>
  <si>
    <t>68</t>
  </si>
  <si>
    <t xml:space="preserve">Kazne, upravne mjere i ostali prihodi                                                               </t>
  </si>
  <si>
    <t>71</t>
  </si>
  <si>
    <t xml:space="preserve">Prihodi od prodaje neproizvedene dugotrajne imovine                                                 </t>
  </si>
  <si>
    <t>72</t>
  </si>
  <si>
    <t xml:space="preserve">Prihodi od prodaje proizvedene dugotrajne imovine                                                   </t>
  </si>
  <si>
    <t>31</t>
  </si>
  <si>
    <t xml:space="preserve">Rashodi za zaposlene                                                                                </t>
  </si>
  <si>
    <t>32</t>
  </si>
  <si>
    <t xml:space="preserve">Materijalni rashodi                                                                                 </t>
  </si>
  <si>
    <t>34</t>
  </si>
  <si>
    <t xml:space="preserve">Financijski rashodi                                                                                 </t>
  </si>
  <si>
    <t>35</t>
  </si>
  <si>
    <t xml:space="preserve">Subvencije                                                                                          </t>
  </si>
  <si>
    <t>36</t>
  </si>
  <si>
    <t>Pomoći dane u inozemstvo i unutar općeg proračuna</t>
  </si>
  <si>
    <t>37</t>
  </si>
  <si>
    <t xml:space="preserve">Naknade građanima i kućanstvima na temelju osiguranja i druge naknade                               </t>
  </si>
  <si>
    <t>38</t>
  </si>
  <si>
    <t xml:space="preserve">Ostali rashodi                                                                                      </t>
  </si>
  <si>
    <t>41</t>
  </si>
  <si>
    <t xml:space="preserve">Rashodi za nabavu neproizvedene dugotrajne imovine                                                  </t>
  </si>
  <si>
    <t>42</t>
  </si>
  <si>
    <t xml:space="preserve">Rashodi za nabavu proizvedene dugotrajne imovine                                                    </t>
  </si>
  <si>
    <t>45</t>
  </si>
  <si>
    <t xml:space="preserve">Rashodi za dodatna ulaganja na nefinancijskoj imovini                                               </t>
  </si>
  <si>
    <t>84</t>
  </si>
  <si>
    <t xml:space="preserve">Primici od zaduživanja                                                                              </t>
  </si>
  <si>
    <t>I.  OPĆI DIO</t>
  </si>
  <si>
    <t>RAZLIKA − MANJAK/VIŠAK</t>
  </si>
  <si>
    <t>Članak  1.</t>
  </si>
  <si>
    <t>PRORAČUN GRADA OMIŠA ZA 2023. GODINU SA PROJEKCIJAMA ZA 2024. I 2025. GODINU</t>
  </si>
  <si>
    <t>Temeljem odredbi članka 42. Zakona o Proračunu (NN RH br. 144/21) i temeljem Statuta Grada Omiša ("Službeni glasnik Grada Omiša" 4/09, 9/10, 2/13, 10/13, 1/18,</t>
  </si>
  <si>
    <t>C.  UKUPAN DONOS VIŠKA/MANJKA IZ PRETHODNIH GODINA</t>
  </si>
  <si>
    <t>B.  SAŽETAK RAČUNA ZADUŽIVANJA / FINANCIRANJA</t>
  </si>
  <si>
    <t>A.  SAŽETAK RAČUNA PRIHODA I RASHODA</t>
  </si>
  <si>
    <t>Izdaci za financijsku imovinu i otplate zajmova</t>
  </si>
  <si>
    <t xml:space="preserve"> SAŽETAK RAČUNA PRIHODA I RASHODA, RAČUNA FINANCIRANJA I KORIŠTENJA VIŠKA ODNOSNO POKRIĆA MANJKA</t>
  </si>
  <si>
    <t xml:space="preserve"> 8/18, i 2/21), Gradsko vijeće Grada Omiša na 14. sjednici održanoj 6. prosinca 2022. godine, donijelo je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</si>
</sst>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0000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171" fontId="0" fillId="0" borderId="0" xfId="59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4" fontId="2" fillId="33" borderId="0" xfId="0" applyNumberFormat="1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9">
      <selection activeCell="G19" sqref="G19"/>
    </sheetView>
  </sheetViews>
  <sheetFormatPr defaultColWidth="9.140625" defaultRowHeight="12.75"/>
  <cols>
    <col min="1" max="1" width="2.28125" style="9" customWidth="1"/>
    <col min="2" max="2" width="26.00390625" style="9" customWidth="1"/>
    <col min="3" max="3" width="10.28125" style="9" customWidth="1"/>
    <col min="4" max="4" width="10.421875" style="9" customWidth="1"/>
    <col min="5" max="5" width="10.28125" style="9" customWidth="1"/>
    <col min="6" max="6" width="11.00390625" style="9" customWidth="1"/>
    <col min="7" max="7" width="10.140625" style="9" customWidth="1"/>
    <col min="8" max="8" width="11.28125" style="9" customWidth="1"/>
    <col min="9" max="9" width="10.57421875" style="9" customWidth="1"/>
    <col min="10" max="10" width="11.00390625" style="9" customWidth="1"/>
    <col min="11" max="11" width="10.28125" style="9" customWidth="1"/>
    <col min="12" max="12" width="11.00390625" style="9" customWidth="1"/>
    <col min="14" max="14" width="10.28125" style="0" bestFit="1" customWidth="1"/>
    <col min="15" max="15" width="12.8515625" style="0" bestFit="1" customWidth="1"/>
  </cols>
  <sheetData>
    <row r="1" spans="2:12" ht="12">
      <c r="B1" s="13" t="s">
        <v>94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2">
      <c r="B2" s="13" t="s">
        <v>100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1:12" ht="15">
      <c r="A4" s="22" t="s">
        <v>93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ht="10.5" customHeight="1"/>
    <row r="6" spans="1:12" ht="12">
      <c r="A6" s="20" t="s">
        <v>90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">
      <c r="A8" s="14"/>
      <c r="B8" s="14"/>
      <c r="C8" s="14"/>
      <c r="D8" s="14"/>
      <c r="E8" s="14"/>
      <c r="F8" s="15" t="s">
        <v>92</v>
      </c>
      <c r="G8" s="14"/>
      <c r="H8" s="14"/>
      <c r="I8" s="14"/>
      <c r="J8" s="14"/>
      <c r="K8" s="14"/>
      <c r="L8" s="14"/>
    </row>
    <row r="9" spans="1:12" s="13" customFormat="1" ht="20.25" customHeight="1">
      <c r="A9" s="21" t="s">
        <v>99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3:12" ht="32.25" customHeight="1">
      <c r="C10" s="10" t="s">
        <v>11</v>
      </c>
      <c r="D10" s="10" t="s">
        <v>11</v>
      </c>
      <c r="E10" s="12" t="s">
        <v>12</v>
      </c>
      <c r="F10" s="12" t="s">
        <v>12</v>
      </c>
      <c r="G10" s="12" t="s">
        <v>12</v>
      </c>
      <c r="H10" s="12" t="s">
        <v>12</v>
      </c>
      <c r="I10" s="12" t="s">
        <v>13</v>
      </c>
      <c r="J10" s="12" t="s">
        <v>13</v>
      </c>
      <c r="K10" s="12" t="s">
        <v>13</v>
      </c>
      <c r="L10" s="12" t="s">
        <v>13</v>
      </c>
    </row>
    <row r="11" spans="3:12" ht="12">
      <c r="C11" s="10" t="s">
        <v>14</v>
      </c>
      <c r="D11" s="10" t="s">
        <v>15</v>
      </c>
      <c r="E11" s="10" t="s">
        <v>16</v>
      </c>
      <c r="F11" s="10" t="s">
        <v>17</v>
      </c>
      <c r="G11" s="10" t="s">
        <v>18</v>
      </c>
      <c r="H11" s="10" t="s">
        <v>19</v>
      </c>
      <c r="I11" s="10" t="s">
        <v>20</v>
      </c>
      <c r="J11" s="10" t="s">
        <v>21</v>
      </c>
      <c r="K11" s="10" t="s">
        <v>22</v>
      </c>
      <c r="L11" s="10" t="s">
        <v>23</v>
      </c>
    </row>
    <row r="12" spans="1:12" ht="21">
      <c r="A12" s="16" t="s">
        <v>9</v>
      </c>
      <c r="B12" s="16"/>
      <c r="C12" s="12" t="s">
        <v>24</v>
      </c>
      <c r="D12" s="12" t="s">
        <v>24</v>
      </c>
      <c r="E12" s="10" t="s">
        <v>25</v>
      </c>
      <c r="F12" s="10" t="s">
        <v>25</v>
      </c>
      <c r="G12" s="10" t="s">
        <v>26</v>
      </c>
      <c r="H12" s="10" t="s">
        <v>26</v>
      </c>
      <c r="I12" s="10" t="s">
        <v>27</v>
      </c>
      <c r="J12" s="10" t="s">
        <v>27</v>
      </c>
      <c r="K12" s="10" t="s">
        <v>28</v>
      </c>
      <c r="L12" s="10" t="s">
        <v>28</v>
      </c>
    </row>
    <row r="13" spans="1:2" ht="12">
      <c r="A13" s="16"/>
      <c r="B13" s="16"/>
    </row>
    <row r="14" spans="1:2" ht="24.75" customHeight="1">
      <c r="A14" s="23" t="s">
        <v>97</v>
      </c>
      <c r="B14" s="23" t="s">
        <v>2</v>
      </c>
    </row>
    <row r="15" spans="1:12" ht="12">
      <c r="A15" s="16" t="s">
        <v>39</v>
      </c>
      <c r="B15" s="16" t="s">
        <v>40</v>
      </c>
      <c r="C15" s="11">
        <v>10384479.802243</v>
      </c>
      <c r="D15" s="11">
        <v>78241863.07</v>
      </c>
      <c r="E15" s="11">
        <v>13383897.25</v>
      </c>
      <c r="F15" s="11">
        <v>100840973.5</v>
      </c>
      <c r="G15" s="11">
        <v>14404868</v>
      </c>
      <c r="H15" s="11">
        <v>108533477.96</v>
      </c>
      <c r="I15" s="11">
        <v>14029266</v>
      </c>
      <c r="J15" s="11">
        <v>105703504.69</v>
      </c>
      <c r="K15" s="11">
        <v>13764049</v>
      </c>
      <c r="L15" s="11">
        <v>103705227.2</v>
      </c>
    </row>
    <row r="16" spans="1:12" ht="21">
      <c r="A16" s="16" t="s">
        <v>41</v>
      </c>
      <c r="B16" s="17" t="s">
        <v>42</v>
      </c>
      <c r="C16" s="11">
        <v>86698.59579268696</v>
      </c>
      <c r="D16" s="11">
        <v>653230.57</v>
      </c>
      <c r="E16" s="11">
        <v>33180.7</v>
      </c>
      <c r="F16" s="11">
        <v>250000</v>
      </c>
      <c r="G16" s="11">
        <v>30000</v>
      </c>
      <c r="H16" s="11">
        <v>226035</v>
      </c>
      <c r="I16" s="11">
        <v>530000</v>
      </c>
      <c r="J16" s="11">
        <v>3993285</v>
      </c>
      <c r="K16" s="11">
        <v>658781</v>
      </c>
      <c r="L16" s="11">
        <v>4963585.44</v>
      </c>
    </row>
    <row r="17" spans="1:12" ht="12">
      <c r="A17" s="16" t="s">
        <v>43</v>
      </c>
      <c r="B17" s="16" t="s">
        <v>44</v>
      </c>
      <c r="C17" s="11">
        <v>8888988.22350521</v>
      </c>
      <c r="D17" s="11">
        <v>66974081.77</v>
      </c>
      <c r="E17" s="11">
        <v>9923743.45</v>
      </c>
      <c r="F17" s="11">
        <v>74770445.29</v>
      </c>
      <c r="G17" s="11">
        <v>11046056</v>
      </c>
      <c r="H17" s="11">
        <v>83452544.1</v>
      </c>
      <c r="I17" s="11">
        <v>10567887</v>
      </c>
      <c r="J17" s="11">
        <v>79623744.77</v>
      </c>
      <c r="K17" s="11">
        <v>10871451</v>
      </c>
      <c r="L17" s="11">
        <v>81910947.72</v>
      </c>
    </row>
    <row r="18" spans="1:12" ht="21">
      <c r="A18" s="16" t="s">
        <v>45</v>
      </c>
      <c r="B18" s="17" t="s">
        <v>46</v>
      </c>
      <c r="C18" s="11">
        <v>2127229.625058066</v>
      </c>
      <c r="D18" s="11">
        <v>16027611.61</v>
      </c>
      <c r="E18" s="11">
        <v>3535171.57</v>
      </c>
      <c r="F18" s="11">
        <v>26635750</v>
      </c>
      <c r="G18" s="11">
        <v>6195754</v>
      </c>
      <c r="H18" s="11">
        <v>46455873.55</v>
      </c>
      <c r="I18" s="11">
        <v>3782512</v>
      </c>
      <c r="J18" s="11">
        <v>28499336.71</v>
      </c>
      <c r="K18" s="11">
        <v>3342512</v>
      </c>
      <c r="L18" s="11">
        <v>25184156.71</v>
      </c>
    </row>
    <row r="19" spans="1:12" ht="12">
      <c r="A19" s="24" t="s">
        <v>91</v>
      </c>
      <c r="B19" s="24" t="s">
        <v>2</v>
      </c>
      <c r="C19" s="11">
        <v>-545039.4505275731</v>
      </c>
      <c r="D19" s="11">
        <v>-4106599.74</v>
      </c>
      <c r="E19" s="11">
        <v>-41837.07</v>
      </c>
      <c r="F19" s="11">
        <v>-315221.79</v>
      </c>
      <c r="G19" s="11">
        <v>-2806942</v>
      </c>
      <c r="H19" s="11">
        <v>-21148904.69</v>
      </c>
      <c r="I19" s="11">
        <v>208867</v>
      </c>
      <c r="J19" s="11">
        <v>1573708.21</v>
      </c>
      <c r="K19" s="11">
        <v>208867</v>
      </c>
      <c r="L19" s="11">
        <v>1573708.21</v>
      </c>
    </row>
    <row r="20" spans="1:2" ht="12">
      <c r="A20" s="16"/>
      <c r="B20" s="16"/>
    </row>
    <row r="21" spans="1:2" ht="27.75" customHeight="1">
      <c r="A21" s="23" t="s">
        <v>96</v>
      </c>
      <c r="B21" s="23" t="s">
        <v>2</v>
      </c>
    </row>
    <row r="22" spans="1:14" ht="21">
      <c r="A22" s="16" t="s">
        <v>48</v>
      </c>
      <c r="B22" s="17" t="s">
        <v>49</v>
      </c>
      <c r="C22" s="11"/>
      <c r="D22" s="11"/>
      <c r="E22" s="11">
        <v>663614.05</v>
      </c>
      <c r="F22" s="11">
        <v>5000000</v>
      </c>
      <c r="G22" s="11">
        <v>2088663</v>
      </c>
      <c r="H22" s="11">
        <v>15737031.38</v>
      </c>
      <c r="I22" s="11">
        <v>0</v>
      </c>
      <c r="J22" s="11">
        <v>0</v>
      </c>
      <c r="K22" s="11">
        <v>0</v>
      </c>
      <c r="L22" s="11">
        <v>0</v>
      </c>
      <c r="N22" s="2">
        <f>SUM(C19+C26)</f>
        <v>-621776.9208308447</v>
      </c>
    </row>
    <row r="23" spans="1:12" ht="21">
      <c r="A23" s="18">
        <v>5</v>
      </c>
      <c r="B23" s="17" t="s">
        <v>98</v>
      </c>
      <c r="C23" s="11"/>
      <c r="D23" s="11"/>
      <c r="E23" s="11"/>
      <c r="F23" s="11"/>
      <c r="G23" s="11">
        <v>104434</v>
      </c>
      <c r="H23" s="11">
        <v>786857.98</v>
      </c>
      <c r="I23" s="11">
        <v>208867</v>
      </c>
      <c r="J23" s="11">
        <v>1573708.41</v>
      </c>
      <c r="K23" s="11">
        <v>208867</v>
      </c>
      <c r="L23" s="11">
        <v>1573708.41</v>
      </c>
    </row>
    <row r="24" spans="1:12" ht="12">
      <c r="A24" s="24" t="s">
        <v>50</v>
      </c>
      <c r="B24" s="24" t="s">
        <v>2</v>
      </c>
      <c r="C24" s="11"/>
      <c r="D24" s="11"/>
      <c r="E24" s="11">
        <v>663614.05</v>
      </c>
      <c r="F24" s="11">
        <v>5000000</v>
      </c>
      <c r="G24" s="11">
        <v>1984229</v>
      </c>
      <c r="H24" s="11">
        <v>14950173.4</v>
      </c>
      <c r="I24" s="11">
        <v>-208867</v>
      </c>
      <c r="J24" s="11">
        <v>-1573708.41</v>
      </c>
      <c r="K24" s="11">
        <v>-208867</v>
      </c>
      <c r="L24" s="11">
        <v>-1573708.41</v>
      </c>
    </row>
    <row r="25" spans="1:2" ht="12">
      <c r="A25" s="16"/>
      <c r="B25" s="16" t="s">
        <v>2</v>
      </c>
    </row>
    <row r="26" spans="1:15" ht="24" customHeight="1">
      <c r="A26" s="23" t="s">
        <v>95</v>
      </c>
      <c r="B26" s="23"/>
      <c r="C26" s="11">
        <v>-76737.4703032716</v>
      </c>
      <c r="D26" s="11">
        <v>-578178.47</v>
      </c>
      <c r="E26" s="11">
        <v>-621776.98</v>
      </c>
      <c r="F26" s="11">
        <v>-4684778.21</v>
      </c>
      <c r="G26" s="11">
        <v>822713</v>
      </c>
      <c r="H26" s="11">
        <v>6198731.28</v>
      </c>
      <c r="I26" s="11">
        <v>0</v>
      </c>
      <c r="J26" s="11">
        <v>0</v>
      </c>
      <c r="K26" s="11">
        <v>0</v>
      </c>
      <c r="L26" s="11">
        <v>0</v>
      </c>
      <c r="N26" s="2">
        <f>SUM(I19-N23)</f>
        <v>208867</v>
      </c>
      <c r="O26" s="19">
        <f>SUM(F26/7.5345)</f>
        <v>-621776.9208308448</v>
      </c>
    </row>
    <row r="27" spans="1:12" ht="49.5" customHeight="1">
      <c r="A27" s="23" t="s">
        <v>51</v>
      </c>
      <c r="B27" s="23"/>
      <c r="C27" s="11"/>
      <c r="D27" s="11"/>
      <c r="E27" s="11">
        <v>-621776.98</v>
      </c>
      <c r="F27" s="11">
        <v>-4684778.21</v>
      </c>
      <c r="G27" s="11">
        <v>822713</v>
      </c>
      <c r="H27" s="11">
        <v>6198731.28</v>
      </c>
      <c r="I27" s="11">
        <v>0</v>
      </c>
      <c r="J27" s="11">
        <v>0</v>
      </c>
      <c r="K27" s="11">
        <v>0</v>
      </c>
      <c r="L27" s="11">
        <v>0</v>
      </c>
    </row>
    <row r="28" spans="1:4" ht="12">
      <c r="A28" s="16"/>
      <c r="B28" s="16"/>
      <c r="D28" s="11"/>
    </row>
  </sheetData>
  <sheetProtection/>
  <mergeCells count="9">
    <mergeCell ref="A6:L6"/>
    <mergeCell ref="A9:L9"/>
    <mergeCell ref="A4:L4"/>
    <mergeCell ref="A27:B27"/>
    <mergeCell ref="A14:B14"/>
    <mergeCell ref="A19:B19"/>
    <mergeCell ref="A21:B21"/>
    <mergeCell ref="A24:B24"/>
    <mergeCell ref="A26:B26"/>
  </mergeCells>
  <printOptions/>
  <pageMargins left="0.31496062992125984" right="0.31496062992125984" top="0.5905511811023623" bottom="0.5905511811023623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A1" sqref="A1:B1"/>
    </sheetView>
  </sheetViews>
  <sheetFormatPr defaultColWidth="9.140625" defaultRowHeight="12.75"/>
  <cols>
    <col min="1" max="1" width="5.00390625" style="0" customWidth="1"/>
    <col min="2" max="2" width="84.57421875" style="0" customWidth="1"/>
    <col min="3" max="3" width="24.00390625" style="0" customWidth="1"/>
    <col min="4" max="7" width="13.7109375" style="0" customWidth="1"/>
    <col min="8" max="8" width="11.00390625" style="0" customWidth="1"/>
    <col min="9" max="9" width="8.57421875" style="0" customWidth="1"/>
    <col min="10" max="10" width="8.7109375" style="0" customWidth="1"/>
    <col min="11" max="11" width="8.57421875" style="0" customWidth="1"/>
  </cols>
  <sheetData>
    <row r="1" spans="1:8" ht="12">
      <c r="A1" s="26" t="s">
        <v>0</v>
      </c>
      <c r="B1" s="26"/>
      <c r="G1" s="5" t="s">
        <v>1</v>
      </c>
      <c r="H1" s="6">
        <v>44880.420902997685</v>
      </c>
    </row>
    <row r="2" spans="1:8" ht="12">
      <c r="A2" s="26" t="s">
        <v>2</v>
      </c>
      <c r="B2" s="26"/>
      <c r="G2" s="5" t="s">
        <v>3</v>
      </c>
      <c r="H2" s="7">
        <v>44880.420902997685</v>
      </c>
    </row>
    <row r="3" spans="1:2" ht="12">
      <c r="A3" s="26" t="s">
        <v>4</v>
      </c>
      <c r="B3" s="26"/>
    </row>
    <row r="4" spans="1:2" ht="12">
      <c r="A4" s="26" t="s">
        <v>5</v>
      </c>
      <c r="B4" s="26"/>
    </row>
    <row r="5" spans="1:2" ht="12">
      <c r="A5" s="26" t="s">
        <v>6</v>
      </c>
      <c r="B5" s="26"/>
    </row>
    <row r="7" spans="2:6" ht="12">
      <c r="B7" s="25" t="s">
        <v>7</v>
      </c>
      <c r="C7" s="26"/>
      <c r="D7" s="26"/>
      <c r="E7" s="26"/>
      <c r="F7" s="26"/>
    </row>
    <row r="8" spans="2:6" ht="12">
      <c r="B8" s="25" t="s">
        <v>8</v>
      </c>
      <c r="C8" s="26"/>
      <c r="D8" s="26"/>
      <c r="E8" s="26"/>
      <c r="F8" s="26"/>
    </row>
    <row r="10" spans="3:11" ht="12">
      <c r="C10" s="8" t="s">
        <v>11</v>
      </c>
      <c r="D10" s="8" t="s">
        <v>12</v>
      </c>
      <c r="E10" s="8" t="s">
        <v>12</v>
      </c>
      <c r="F10" s="8" t="s">
        <v>13</v>
      </c>
      <c r="G10" s="8" t="s">
        <v>13</v>
      </c>
      <c r="H10" s="8" t="s">
        <v>29</v>
      </c>
      <c r="I10" s="8" t="s">
        <v>29</v>
      </c>
      <c r="J10" s="8" t="s">
        <v>29</v>
      </c>
      <c r="K10" s="8" t="s">
        <v>29</v>
      </c>
    </row>
    <row r="11" spans="3:11" ht="12">
      <c r="C11" s="8" t="s">
        <v>14</v>
      </c>
      <c r="D11" s="8" t="s">
        <v>16</v>
      </c>
      <c r="E11" s="8" t="s">
        <v>18</v>
      </c>
      <c r="F11" s="8" t="s">
        <v>20</v>
      </c>
      <c r="G11" s="8" t="s">
        <v>22</v>
      </c>
      <c r="H11" s="8" t="s">
        <v>30</v>
      </c>
      <c r="I11" s="8" t="s">
        <v>31</v>
      </c>
      <c r="J11" s="8" t="s">
        <v>32</v>
      </c>
      <c r="K11" s="8" t="s">
        <v>33</v>
      </c>
    </row>
    <row r="12" spans="1:11" ht="12">
      <c r="A12" s="1" t="s">
        <v>9</v>
      </c>
      <c r="B12" s="1" t="s">
        <v>10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28</v>
      </c>
      <c r="H12" s="8" t="s">
        <v>34</v>
      </c>
      <c r="I12" s="8" t="s">
        <v>35</v>
      </c>
      <c r="J12" s="8" t="s">
        <v>36</v>
      </c>
      <c r="K12" s="8" t="s">
        <v>37</v>
      </c>
    </row>
    <row r="13" spans="1:11" ht="12">
      <c r="A13" s="27" t="s">
        <v>38</v>
      </c>
      <c r="B13" s="27" t="s">
        <v>2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2">
      <c r="A14" s="4" t="s">
        <v>39</v>
      </c>
      <c r="B14" s="4" t="s">
        <v>40</v>
      </c>
      <c r="C14" s="4">
        <v>10083067.08</v>
      </c>
      <c r="D14" s="4">
        <v>13383897.25</v>
      </c>
      <c r="E14" s="4">
        <v>14292359</v>
      </c>
      <c r="F14" s="4">
        <v>13809408</v>
      </c>
      <c r="G14" s="4">
        <v>13545408</v>
      </c>
      <c r="H14" s="4">
        <v>132.7363</v>
      </c>
      <c r="I14" s="4">
        <v>106.7877</v>
      </c>
      <c r="J14" s="4">
        <v>96.6209</v>
      </c>
      <c r="K14" s="4">
        <v>98.0882</v>
      </c>
    </row>
    <row r="15" spans="1:11" ht="12">
      <c r="A15" s="2" t="s">
        <v>52</v>
      </c>
      <c r="B15" s="2" t="s">
        <v>53</v>
      </c>
      <c r="C15" s="2">
        <v>3768626.74</v>
      </c>
      <c r="D15" s="2">
        <v>4568384.62</v>
      </c>
      <c r="E15" s="2">
        <v>4963000</v>
      </c>
      <c r="F15" s="2">
        <v>4963000</v>
      </c>
      <c r="G15" s="2">
        <v>4963000</v>
      </c>
      <c r="H15" s="2">
        <v>121.2214</v>
      </c>
      <c r="I15" s="2">
        <v>108.6379</v>
      </c>
      <c r="J15" s="2">
        <v>100</v>
      </c>
      <c r="K15" s="2">
        <v>100</v>
      </c>
    </row>
    <row r="16" spans="1:11" ht="12">
      <c r="A16" s="2" t="s">
        <v>54</v>
      </c>
      <c r="B16" s="2" t="s">
        <v>55</v>
      </c>
      <c r="C16" s="2">
        <v>2640587.31</v>
      </c>
      <c r="D16" s="2">
        <v>2705288.33</v>
      </c>
      <c r="E16" s="2">
        <v>3074439</v>
      </c>
      <c r="F16" s="2">
        <v>3403195</v>
      </c>
      <c r="G16" s="2">
        <v>3133195</v>
      </c>
      <c r="H16" s="2">
        <v>102.4502</v>
      </c>
      <c r="I16" s="2">
        <v>113.6455</v>
      </c>
      <c r="J16" s="2">
        <v>110.6932</v>
      </c>
      <c r="K16" s="2">
        <v>92.0662</v>
      </c>
    </row>
    <row r="17" spans="1:11" ht="12">
      <c r="A17" s="2" t="s">
        <v>56</v>
      </c>
      <c r="B17" s="2" t="s">
        <v>57</v>
      </c>
      <c r="C17" s="2">
        <v>1175662.89</v>
      </c>
      <c r="D17" s="2">
        <v>1299794.29</v>
      </c>
      <c r="E17" s="2">
        <v>1904390</v>
      </c>
      <c r="F17" s="2">
        <v>1878390</v>
      </c>
      <c r="G17" s="2">
        <v>1884390</v>
      </c>
      <c r="H17" s="2">
        <v>110.5584</v>
      </c>
      <c r="I17" s="2">
        <v>146.5147</v>
      </c>
      <c r="J17" s="2">
        <v>98.6347</v>
      </c>
      <c r="K17" s="2">
        <v>100.3194</v>
      </c>
    </row>
    <row r="18" spans="1:11" ht="12">
      <c r="A18" s="2" t="s">
        <v>58</v>
      </c>
      <c r="B18" s="2" t="s">
        <v>59</v>
      </c>
      <c r="C18" s="2">
        <v>1525045.82</v>
      </c>
      <c r="D18" s="2">
        <v>3133347.25</v>
      </c>
      <c r="E18" s="2">
        <v>2148563</v>
      </c>
      <c r="F18" s="2">
        <v>2181765</v>
      </c>
      <c r="G18" s="2">
        <v>2181765</v>
      </c>
      <c r="H18" s="2">
        <v>205.4592</v>
      </c>
      <c r="I18" s="2">
        <v>68.5708</v>
      </c>
      <c r="J18" s="2">
        <v>101.5453</v>
      </c>
      <c r="K18" s="2">
        <v>100</v>
      </c>
    </row>
    <row r="19" spans="1:11" ht="12">
      <c r="A19" s="2" t="s">
        <v>60</v>
      </c>
      <c r="B19" s="2" t="s">
        <v>61</v>
      </c>
      <c r="C19" s="2">
        <v>836935.24</v>
      </c>
      <c r="D19" s="2">
        <v>1174992.38</v>
      </c>
      <c r="E19" s="2">
        <v>1704717</v>
      </c>
      <c r="F19" s="2">
        <v>1315808</v>
      </c>
      <c r="G19" s="2">
        <v>1315808</v>
      </c>
      <c r="H19" s="2">
        <v>140.3922</v>
      </c>
      <c r="I19" s="2">
        <v>145.0832</v>
      </c>
      <c r="J19" s="2">
        <v>77.1863</v>
      </c>
      <c r="K19" s="2">
        <v>100</v>
      </c>
    </row>
    <row r="20" spans="1:11" ht="12">
      <c r="A20" s="2" t="s">
        <v>62</v>
      </c>
      <c r="B20" s="2" t="s">
        <v>63</v>
      </c>
      <c r="C20" s="2">
        <v>136209.08</v>
      </c>
      <c r="D20" s="2">
        <v>502090.38</v>
      </c>
      <c r="E20" s="2">
        <v>497250</v>
      </c>
      <c r="F20" s="2">
        <v>67250</v>
      </c>
      <c r="G20" s="2">
        <v>67250</v>
      </c>
      <c r="H20" s="2">
        <v>368.6174</v>
      </c>
      <c r="I20" s="2">
        <v>99.0359</v>
      </c>
      <c r="J20" s="2">
        <v>13.5243</v>
      </c>
      <c r="K20" s="2">
        <v>100</v>
      </c>
    </row>
    <row r="21" spans="1:11" ht="12">
      <c r="A21" s="4" t="s">
        <v>41</v>
      </c>
      <c r="B21" s="4" t="s">
        <v>42</v>
      </c>
      <c r="C21" s="4">
        <v>86698.68</v>
      </c>
      <c r="D21" s="4">
        <v>33180.7</v>
      </c>
      <c r="E21" s="4">
        <v>30000</v>
      </c>
      <c r="F21" s="4">
        <v>530000</v>
      </c>
      <c r="G21" s="4">
        <v>658781</v>
      </c>
      <c r="H21" s="4">
        <v>38.2712</v>
      </c>
      <c r="I21" s="4">
        <v>90.414</v>
      </c>
      <c r="J21" s="4">
        <v>1766.6666</v>
      </c>
      <c r="K21" s="4">
        <v>124.2983</v>
      </c>
    </row>
    <row r="22" spans="1:11" ht="12">
      <c r="A22" s="2" t="s">
        <v>64</v>
      </c>
      <c r="B22" s="2" t="s">
        <v>65</v>
      </c>
      <c r="C22" s="2">
        <v>3981.68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">
      <c r="A23" s="2" t="s">
        <v>66</v>
      </c>
      <c r="B23" s="2" t="s">
        <v>67</v>
      </c>
      <c r="C23" s="2">
        <v>82717</v>
      </c>
      <c r="D23" s="2">
        <v>33180.7</v>
      </c>
      <c r="E23" s="2">
        <v>30000</v>
      </c>
      <c r="F23" s="2">
        <v>530000</v>
      </c>
      <c r="G23" s="2">
        <v>658781</v>
      </c>
      <c r="H23" s="2">
        <v>40.1135</v>
      </c>
      <c r="I23" s="2">
        <v>90.414</v>
      </c>
      <c r="J23" s="2">
        <v>1766.6666</v>
      </c>
      <c r="K23" s="2">
        <v>124.2983</v>
      </c>
    </row>
    <row r="24" spans="1:11" ht="12">
      <c r="A24" s="4" t="s">
        <v>43</v>
      </c>
      <c r="B24" s="4" t="s">
        <v>44</v>
      </c>
      <c r="C24" s="4">
        <v>8598436.33</v>
      </c>
      <c r="D24" s="4">
        <v>9923743.45</v>
      </c>
      <c r="E24" s="4">
        <v>11067981</v>
      </c>
      <c r="F24" s="4">
        <v>10556896</v>
      </c>
      <c r="G24" s="4">
        <v>10861677</v>
      </c>
      <c r="H24" s="4">
        <v>115.4133</v>
      </c>
      <c r="I24" s="4">
        <v>111.5303</v>
      </c>
      <c r="J24" s="4">
        <v>95.3823</v>
      </c>
      <c r="K24" s="4">
        <v>102.887</v>
      </c>
    </row>
    <row r="25" spans="1:11" ht="12">
      <c r="A25" s="2" t="s">
        <v>68</v>
      </c>
      <c r="B25" s="2" t="s">
        <v>69</v>
      </c>
      <c r="C25" s="2">
        <v>2460994.78</v>
      </c>
      <c r="D25" s="2">
        <v>2885728.98</v>
      </c>
      <c r="E25" s="2">
        <v>3046801</v>
      </c>
      <c r="F25" s="2">
        <v>3050960</v>
      </c>
      <c r="G25" s="2">
        <v>3055241</v>
      </c>
      <c r="H25" s="2">
        <v>117.2586</v>
      </c>
      <c r="I25" s="2">
        <v>105.5816</v>
      </c>
      <c r="J25" s="2">
        <v>100.1365</v>
      </c>
      <c r="K25" s="2">
        <v>100.1403</v>
      </c>
    </row>
    <row r="26" spans="1:11" ht="12">
      <c r="A26" s="2" t="s">
        <v>70</v>
      </c>
      <c r="B26" s="2" t="s">
        <v>71</v>
      </c>
      <c r="C26" s="2">
        <v>4015796.41</v>
      </c>
      <c r="D26" s="2">
        <v>4463518.45</v>
      </c>
      <c r="E26" s="2">
        <v>5197344</v>
      </c>
      <c r="F26" s="2">
        <v>4710798</v>
      </c>
      <c r="G26" s="2">
        <v>5011298</v>
      </c>
      <c r="H26" s="2">
        <v>111.149</v>
      </c>
      <c r="I26" s="2">
        <v>116.4405</v>
      </c>
      <c r="J26" s="2">
        <v>90.6385</v>
      </c>
      <c r="K26" s="2">
        <v>106.3789</v>
      </c>
    </row>
    <row r="27" spans="1:11" ht="12">
      <c r="A27" s="2" t="s">
        <v>72</v>
      </c>
      <c r="B27" s="2" t="s">
        <v>73</v>
      </c>
      <c r="C27" s="2">
        <v>57287.94</v>
      </c>
      <c r="D27" s="2">
        <v>95706.41</v>
      </c>
      <c r="E27" s="2">
        <v>101978</v>
      </c>
      <c r="F27" s="2">
        <v>101980</v>
      </c>
      <c r="G27" s="2">
        <v>101980</v>
      </c>
      <c r="H27" s="2">
        <v>167.062</v>
      </c>
      <c r="I27" s="2">
        <v>106.5529</v>
      </c>
      <c r="J27" s="2">
        <v>100.0019</v>
      </c>
      <c r="K27" s="2">
        <v>100</v>
      </c>
    </row>
    <row r="28" spans="1:11" ht="12">
      <c r="A28" s="2" t="s">
        <v>74</v>
      </c>
      <c r="B28" s="2" t="s">
        <v>75</v>
      </c>
      <c r="C28" s="2">
        <v>464138.34</v>
      </c>
      <c r="D28" s="2">
        <v>516822.61</v>
      </c>
      <c r="E28" s="2">
        <v>600600</v>
      </c>
      <c r="F28" s="2">
        <v>572600</v>
      </c>
      <c r="G28" s="2">
        <v>572600</v>
      </c>
      <c r="H28" s="2">
        <v>111.3509</v>
      </c>
      <c r="I28" s="2">
        <v>116.21</v>
      </c>
      <c r="J28" s="2">
        <v>95.3379</v>
      </c>
      <c r="K28" s="2">
        <v>100</v>
      </c>
    </row>
    <row r="29" spans="1:11" ht="12">
      <c r="A29" s="2" t="s">
        <v>76</v>
      </c>
      <c r="B29" s="2" t="s">
        <v>77</v>
      </c>
      <c r="C29" s="2">
        <v>23962.71</v>
      </c>
      <c r="D29" s="2">
        <v>7963.37</v>
      </c>
      <c r="E29" s="2">
        <v>8600</v>
      </c>
      <c r="F29" s="2">
        <v>11500</v>
      </c>
      <c r="G29" s="2">
        <v>11500</v>
      </c>
      <c r="H29" s="2">
        <v>33.2323</v>
      </c>
      <c r="I29" s="2">
        <v>107.9944</v>
      </c>
      <c r="J29" s="2">
        <v>133.7209</v>
      </c>
      <c r="K29" s="2">
        <v>100</v>
      </c>
    </row>
    <row r="30" spans="1:11" ht="12">
      <c r="A30" s="2" t="s">
        <v>78</v>
      </c>
      <c r="B30" s="2" t="s">
        <v>79</v>
      </c>
      <c r="C30" s="2">
        <v>364589.18</v>
      </c>
      <c r="D30" s="2">
        <v>480456.56</v>
      </c>
      <c r="E30" s="2">
        <v>547282</v>
      </c>
      <c r="F30" s="2">
        <v>545882</v>
      </c>
      <c r="G30" s="2">
        <v>545882</v>
      </c>
      <c r="H30" s="2">
        <v>131.7802</v>
      </c>
      <c r="I30" s="2">
        <v>113.9087</v>
      </c>
      <c r="J30" s="2">
        <v>99.7441</v>
      </c>
      <c r="K30" s="2">
        <v>100</v>
      </c>
    </row>
    <row r="31" spans="1:11" ht="12">
      <c r="A31" s="2" t="s">
        <v>80</v>
      </c>
      <c r="B31" s="2" t="s">
        <v>81</v>
      </c>
      <c r="C31" s="2">
        <v>1211666.97</v>
      </c>
      <c r="D31" s="2">
        <v>1473547.07</v>
      </c>
      <c r="E31" s="2">
        <v>1565376</v>
      </c>
      <c r="F31" s="2">
        <v>1563176</v>
      </c>
      <c r="G31" s="2">
        <v>1563176</v>
      </c>
      <c r="H31" s="2">
        <v>121.6132</v>
      </c>
      <c r="I31" s="2">
        <v>106.2318</v>
      </c>
      <c r="J31" s="2">
        <v>99.8594</v>
      </c>
      <c r="K31" s="2">
        <v>100</v>
      </c>
    </row>
    <row r="32" spans="1:11" ht="12">
      <c r="A32" s="4" t="s">
        <v>45</v>
      </c>
      <c r="B32" s="4" t="s">
        <v>46</v>
      </c>
      <c r="C32" s="4">
        <v>2107996.52</v>
      </c>
      <c r="D32" s="4">
        <v>3535171.57</v>
      </c>
      <c r="E32" s="4">
        <v>6165754</v>
      </c>
      <c r="F32" s="4">
        <v>3782512</v>
      </c>
      <c r="G32" s="4">
        <v>3342512</v>
      </c>
      <c r="H32" s="4">
        <v>167.7029</v>
      </c>
      <c r="I32" s="4">
        <v>174.4117</v>
      </c>
      <c r="J32" s="4">
        <v>61.3471</v>
      </c>
      <c r="K32" s="4">
        <v>88.3675</v>
      </c>
    </row>
    <row r="33" spans="1:11" ht="12">
      <c r="A33" s="2" t="s">
        <v>82</v>
      </c>
      <c r="B33" s="2" t="s">
        <v>83</v>
      </c>
      <c r="C33" s="2">
        <v>15677.89</v>
      </c>
      <c r="D33" s="2">
        <v>286747.62</v>
      </c>
      <c r="E33" s="2">
        <v>468300</v>
      </c>
      <c r="F33" s="2">
        <v>80000</v>
      </c>
      <c r="G33" s="2">
        <v>100000</v>
      </c>
      <c r="H33" s="2">
        <v>1828.9936</v>
      </c>
      <c r="I33" s="2">
        <v>163.3143</v>
      </c>
      <c r="J33" s="2">
        <v>17.083</v>
      </c>
      <c r="K33" s="2">
        <v>125</v>
      </c>
    </row>
    <row r="34" spans="1:11" ht="12">
      <c r="A34" s="2" t="s">
        <v>84</v>
      </c>
      <c r="B34" s="2" t="s">
        <v>85</v>
      </c>
      <c r="C34" s="2">
        <v>266746.9</v>
      </c>
      <c r="D34" s="2">
        <v>998108.73</v>
      </c>
      <c r="E34" s="2">
        <v>1224273</v>
      </c>
      <c r="F34" s="2">
        <v>388267</v>
      </c>
      <c r="G34" s="2">
        <v>388267</v>
      </c>
      <c r="H34" s="2">
        <v>374.1781</v>
      </c>
      <c r="I34" s="2">
        <v>122.6592</v>
      </c>
      <c r="J34" s="2">
        <v>31.714</v>
      </c>
      <c r="K34" s="2">
        <v>100</v>
      </c>
    </row>
    <row r="35" spans="1:11" ht="12">
      <c r="A35" s="2" t="s">
        <v>86</v>
      </c>
      <c r="B35" s="2" t="s">
        <v>87</v>
      </c>
      <c r="C35" s="2">
        <v>1825571.73</v>
      </c>
      <c r="D35" s="2">
        <v>2250315.22</v>
      </c>
      <c r="E35" s="2">
        <v>4473181</v>
      </c>
      <c r="F35" s="2">
        <v>3314245</v>
      </c>
      <c r="G35" s="2">
        <v>2854245</v>
      </c>
      <c r="H35" s="2">
        <v>123.2663</v>
      </c>
      <c r="I35" s="2">
        <v>198.7801</v>
      </c>
      <c r="J35" s="2">
        <v>74.0914</v>
      </c>
      <c r="K35" s="2">
        <v>86.1205</v>
      </c>
    </row>
    <row r="36" spans="1:11" ht="12">
      <c r="A36" s="27" t="s">
        <v>47</v>
      </c>
      <c r="B36" s="27" t="s">
        <v>2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2">
      <c r="A37" s="4" t="s">
        <v>48</v>
      </c>
      <c r="B37" s="4" t="s">
        <v>49</v>
      </c>
      <c r="C37" s="4">
        <v>0</v>
      </c>
      <c r="D37" s="4">
        <v>663614.05</v>
      </c>
      <c r="E37" s="4">
        <v>2088663</v>
      </c>
      <c r="F37" s="4">
        <v>0</v>
      </c>
      <c r="G37" s="4">
        <v>0</v>
      </c>
      <c r="H37" s="4">
        <v>0</v>
      </c>
      <c r="I37" s="4">
        <v>314.7406</v>
      </c>
      <c r="J37" s="4">
        <v>0</v>
      </c>
      <c r="K37" s="4">
        <v>0</v>
      </c>
    </row>
    <row r="38" spans="1:11" ht="12">
      <c r="A38" s="2" t="s">
        <v>88</v>
      </c>
      <c r="B38" s="2" t="s">
        <v>89</v>
      </c>
      <c r="C38" s="2">
        <v>0</v>
      </c>
      <c r="D38" s="2">
        <v>663614.05</v>
      </c>
      <c r="E38" s="2">
        <v>2088663</v>
      </c>
      <c r="F38" s="2">
        <v>0</v>
      </c>
      <c r="G38" s="2">
        <v>0</v>
      </c>
      <c r="H38" s="2">
        <v>0</v>
      </c>
      <c r="I38" s="2">
        <v>314.7406</v>
      </c>
      <c r="J38" s="2">
        <v>0</v>
      </c>
      <c r="K38" s="2">
        <v>0</v>
      </c>
    </row>
  </sheetData>
  <sheetProtection/>
  <mergeCells count="9">
    <mergeCell ref="B8:F8"/>
    <mergeCell ref="A13:B13"/>
    <mergeCell ref="A36:B36"/>
    <mergeCell ref="A1:B1"/>
    <mergeCell ref="A2:B2"/>
    <mergeCell ref="A3:B3"/>
    <mergeCell ref="A4:B4"/>
    <mergeCell ref="A5:B5"/>
    <mergeCell ref="B7:F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Smailagic</dc:creator>
  <cp:keywords/>
  <dc:description/>
  <cp:lastModifiedBy>Meri Smailagic</cp:lastModifiedBy>
  <cp:lastPrinted>2022-11-16T15:09:56Z</cp:lastPrinted>
  <dcterms:created xsi:type="dcterms:W3CDTF">2022-11-15T08:56:53Z</dcterms:created>
  <dcterms:modified xsi:type="dcterms:W3CDTF">2022-12-08T09:05:40Z</dcterms:modified>
  <cp:category/>
  <cp:version/>
  <cp:contentType/>
  <cp:contentStatus/>
</cp:coreProperties>
</file>